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495" windowWidth="22140" windowHeight="14535" tabRatio="465" activeTab="1"/>
  </bookViews>
  <sheets>
    <sheet name="RECAP" sheetId="18" r:id="rId1"/>
    <sheet name="Lotto 1" sheetId="15" r:id="rId2"/>
  </sheets>
  <definedNames>
    <definedName name="_xlnm._FilterDatabase" localSheetId="1" hidden="1">'Lotto 1'!#REF!</definedName>
  </definedNames>
  <calcPr calcId="191029"/>
  <pivotCaches>
    <pivotCache cacheId="0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3" i="15" l="1"/>
  <c r="N6" i="15"/>
  <c r="N7" i="15"/>
  <c r="N8" i="15"/>
  <c r="N9" i="15"/>
  <c r="N10" i="15"/>
  <c r="N11" i="15"/>
  <c r="N12" i="15"/>
  <c r="N13" i="15"/>
  <c r="N14" i="15"/>
  <c r="N15" i="15"/>
  <c r="N16" i="15"/>
  <c r="N17" i="15"/>
  <c r="N18" i="15"/>
  <c r="N19" i="15"/>
  <c r="N20" i="15"/>
  <c r="N21" i="15"/>
  <c r="N22" i="15"/>
  <c r="N23" i="15"/>
  <c r="N24" i="15"/>
  <c r="N25" i="15"/>
  <c r="N26" i="15"/>
  <c r="N27" i="15"/>
  <c r="N28" i="15"/>
  <c r="N29" i="15"/>
  <c r="N30" i="15"/>
  <c r="N31" i="15"/>
  <c r="N32" i="15"/>
  <c r="N33" i="15"/>
  <c r="N34" i="15"/>
  <c r="N35" i="15"/>
  <c r="N36" i="15"/>
  <c r="N37" i="15"/>
  <c r="N38" i="15"/>
  <c r="N39" i="15"/>
  <c r="N40" i="15"/>
  <c r="N41" i="15"/>
  <c r="N42" i="15"/>
  <c r="N43" i="15"/>
  <c r="N44" i="15"/>
  <c r="N45" i="15"/>
  <c r="N46" i="15"/>
  <c r="N47" i="15"/>
  <c r="N48" i="15"/>
  <c r="N5" i="15"/>
  <c r="P6" i="15"/>
  <c r="P7" i="15"/>
  <c r="P8" i="15"/>
  <c r="P9" i="15"/>
  <c r="P10" i="15"/>
  <c r="P11" i="15"/>
  <c r="P12" i="15"/>
  <c r="P13" i="15"/>
  <c r="P14" i="15"/>
  <c r="P15" i="15"/>
  <c r="P16" i="15"/>
  <c r="P17" i="15"/>
  <c r="P18" i="15"/>
  <c r="P19" i="15"/>
  <c r="P20" i="15"/>
  <c r="P21" i="15"/>
  <c r="P22" i="15"/>
  <c r="P23" i="15"/>
  <c r="P24" i="15"/>
  <c r="P25" i="15"/>
  <c r="P26" i="15"/>
  <c r="P27" i="15"/>
  <c r="P28" i="15"/>
  <c r="P29" i="15"/>
  <c r="P30" i="15"/>
  <c r="P31" i="15"/>
  <c r="P32" i="15"/>
  <c r="P33" i="15"/>
  <c r="P34" i="15"/>
  <c r="P35" i="15"/>
  <c r="P36" i="15"/>
  <c r="P37" i="15"/>
  <c r="P38" i="15"/>
  <c r="P39" i="15"/>
  <c r="P40" i="15"/>
  <c r="P41" i="15"/>
  <c r="P42" i="15"/>
  <c r="P43" i="15"/>
  <c r="P44" i="15"/>
  <c r="P45" i="15"/>
  <c r="P46" i="15"/>
  <c r="P47" i="15"/>
  <c r="P48" i="15"/>
  <c r="P5" i="15"/>
</calcChain>
</file>

<file path=xl/sharedStrings.xml><?xml version="1.0" encoding="utf-8"?>
<sst xmlns="http://schemas.openxmlformats.org/spreadsheetml/2006/main" count="523" uniqueCount="247">
  <si>
    <t>Consumer</t>
  </si>
  <si>
    <t>Woman</t>
  </si>
  <si>
    <t>Man</t>
  </si>
  <si>
    <t>Line</t>
  </si>
  <si>
    <t>Image</t>
  </si>
  <si>
    <t>Material</t>
  </si>
  <si>
    <t>Color</t>
  </si>
  <si>
    <t>BLACK</t>
  </si>
  <si>
    <t>MAN JACKET</t>
  </si>
  <si>
    <t>WOMAN JACKET</t>
  </si>
  <si>
    <t>DARK NAVY</t>
  </si>
  <si>
    <t>TWO TONE LIGHT POLYESTER/NYLON</t>
  </si>
  <si>
    <t>WOMAN DOWN JACKET</t>
  </si>
  <si>
    <t>POLYESTER NYLON</t>
  </si>
  <si>
    <t>COBBLESTONE BEIGE</t>
  </si>
  <si>
    <t>POPELINE PAPER TOUCH TEFLON</t>
  </si>
  <si>
    <t>W7221WT2298F5079</t>
  </si>
  <si>
    <t>W7221W_T2298_F5079.jpg</t>
  </si>
  <si>
    <t>W7220HT0434F5079</t>
  </si>
  <si>
    <t>W7220H_T0434_F5079.jpg</t>
  </si>
  <si>
    <t>W7220HT0434F4300</t>
  </si>
  <si>
    <t>W7220H_T0434_F4300.jpg</t>
  </si>
  <si>
    <t>W7428BTF236F8233</t>
  </si>
  <si>
    <t>W7428B_TF236_F8233.jpg</t>
  </si>
  <si>
    <t>POLKA DOTS PRINTED POLYESTER</t>
  </si>
  <si>
    <t>DK MAUVE PINK/MULTIC</t>
  </si>
  <si>
    <t>SHINY NYLON 20D DOWNPROOF FABR</t>
  </si>
  <si>
    <t>W8225AT2412F7169</t>
  </si>
  <si>
    <t>W8225A_T2412_F7169.jpg</t>
  </si>
  <si>
    <t>BRT SALMON/MUSKMELON</t>
  </si>
  <si>
    <t>POLYESTER MEMORY TAFFETA</t>
  </si>
  <si>
    <t>COTTON TOUCH NYLON GABARDINE</t>
  </si>
  <si>
    <t>BLUE NIGHTS</t>
  </si>
  <si>
    <t>DULL POLYESTER</t>
  </si>
  <si>
    <t>CRIMSON RED</t>
  </si>
  <si>
    <t>SHINY NYLON TAFFETA</t>
  </si>
  <si>
    <t>PEPPER BEIGE</t>
  </si>
  <si>
    <t>SOFT DULL POLYESTER</t>
  </si>
  <si>
    <t>MISTY LILAC</t>
  </si>
  <si>
    <t>W8221HT2464F5152</t>
  </si>
  <si>
    <t>W8221H_T2464_F5152.jpg</t>
  </si>
  <si>
    <t>W8221ET2410F4386</t>
  </si>
  <si>
    <t>W8221E_T2410_F4386.jpg</t>
  </si>
  <si>
    <t>W8221ET2410F8234</t>
  </si>
  <si>
    <t>W8221E_T2410_F8234.jpg</t>
  </si>
  <si>
    <t>W8220QT2415F7164</t>
  </si>
  <si>
    <t>W8220Q_T2415_F7164.jpg</t>
  </si>
  <si>
    <t>BRIGHT SALMON</t>
  </si>
  <si>
    <t>W8221ET2410F7164</t>
  </si>
  <si>
    <t>W8221E_T2410_F7164.jpg</t>
  </si>
  <si>
    <t>W8221ST2446F7162</t>
  </si>
  <si>
    <t>W8221S_T2446_F7162.jpg</t>
  </si>
  <si>
    <t>W8220XT2447F7162</t>
  </si>
  <si>
    <t>W8220X_T2447_F7162.jpg</t>
  </si>
  <si>
    <t>W8220CT2414F7164</t>
  </si>
  <si>
    <t>W8220C_T2414_F7164.jpg</t>
  </si>
  <si>
    <t>W8220NT2415F7164</t>
  </si>
  <si>
    <t>W8220N_T2415_F7164.jpg</t>
  </si>
  <si>
    <t>W8220NTF253F5156</t>
  </si>
  <si>
    <t>W8220N_TF253_F5156.jpg</t>
  </si>
  <si>
    <t>PHYTON PRINTED POLYESTER</t>
  </si>
  <si>
    <t>PEPPER BEIGE/LT TAN</t>
  </si>
  <si>
    <t>W AIRELL</t>
  </si>
  <si>
    <t>W NHEMBUS</t>
  </si>
  <si>
    <t>ECO SHEARLING</t>
  </si>
  <si>
    <t>METAL POWDER TAUPE</t>
  </si>
  <si>
    <t>W8420ST2519F5173</t>
  </si>
  <si>
    <t>W8420S_T2519_F5173.jpg</t>
  </si>
  <si>
    <t>M ARIAM</t>
  </si>
  <si>
    <t>STRETCH DULL DOWNPROOF NYLON</t>
  </si>
  <si>
    <t>M8421DT2495F4386</t>
  </si>
  <si>
    <t>M8421D_T2495_F4386.jpg</t>
  </si>
  <si>
    <t>M NORWOLK</t>
  </si>
  <si>
    <t>SHINY 40D NYLON TAFFETA</t>
  </si>
  <si>
    <t>BACK COATED OXFORD POLYESTER</t>
  </si>
  <si>
    <t>M84P8CT2422F4300</t>
  </si>
  <si>
    <t>M84P8C_T2422_F4300.jpg</t>
  </si>
  <si>
    <t>M84P0ET0579F4300</t>
  </si>
  <si>
    <t>M84P0E_T0579_F4300.jpg</t>
  </si>
  <si>
    <t>TWO TONE OXFORD</t>
  </si>
  <si>
    <t>M84P0GT0351F9000</t>
  </si>
  <si>
    <t>M84P0G_T0351_F9000.jpg</t>
  </si>
  <si>
    <t>M84P8BT2422F4300</t>
  </si>
  <si>
    <t>M84P8B_T2422_F4300.jpg</t>
  </si>
  <si>
    <t>M84P8FT2421F4300</t>
  </si>
  <si>
    <t>M84P8F_T2421_F4300.jpg</t>
  </si>
  <si>
    <t>M84P8QT2422F9000</t>
  </si>
  <si>
    <t>M84P8Q_T2422_F9000.jpg</t>
  </si>
  <si>
    <t>M84P0GT0351F4300</t>
  </si>
  <si>
    <t>M84P0G_T0351_F4300.jpg</t>
  </si>
  <si>
    <t>M84P0CT0351F4300</t>
  </si>
  <si>
    <t>M84P0C_T0351_F4300.jpg</t>
  </si>
  <si>
    <t>M84P0AT2422F4300</t>
  </si>
  <si>
    <t>M84P0A_T2422_F4300.jpg</t>
  </si>
  <si>
    <t>M84P0AT2422F9000</t>
  </si>
  <si>
    <t>M84P0A_T2422_F9000.jpg</t>
  </si>
  <si>
    <t>W FELYXA</t>
  </si>
  <si>
    <t>2,5 LAYER POLYESTER TWILL</t>
  </si>
  <si>
    <t>M SANDFORD</t>
  </si>
  <si>
    <t>M9221BT2552F2092</t>
  </si>
  <si>
    <t>M9221B_T2552_F2092.jpg</t>
  </si>
  <si>
    <t>EMPIRE YELLOW</t>
  </si>
  <si>
    <t>M9221BT2552F4386</t>
  </si>
  <si>
    <t>M9221B_T2552_F4386.jpg</t>
  </si>
  <si>
    <t>W CHLOO</t>
  </si>
  <si>
    <t>W ANEEKA</t>
  </si>
  <si>
    <t>W9420LTC130F9075</t>
  </si>
  <si>
    <t>W9420L_TC130_F9075.jpg</t>
  </si>
  <si>
    <t>T2447 DULL POLY+TF363 POLY ANI</t>
  </si>
  <si>
    <t>BLACK/LT TAUPE ANIMA</t>
  </si>
  <si>
    <t>VELVET STRETCH WR</t>
  </si>
  <si>
    <t>W9428YT2568F9000</t>
  </si>
  <si>
    <t>W9428Y_T2568_F9000.jpg</t>
  </si>
  <si>
    <t>W9428YT2568F8254</t>
  </si>
  <si>
    <t>W9428Y_T2568_F8254.jpg</t>
  </si>
  <si>
    <t>DARK ROSE</t>
  </si>
  <si>
    <t>SHINY NYLON 20D 2 TONES</t>
  </si>
  <si>
    <t>POLYESTER CALVARY TWILL</t>
  </si>
  <si>
    <t>W0220XT2600F4386</t>
  </si>
  <si>
    <t>W0220X_T2600_F4386.jpg</t>
  </si>
  <si>
    <t>W BIBBIANA</t>
  </si>
  <si>
    <t>9JL0401F007</t>
  </si>
  <si>
    <t>W0415DT2663F9000</t>
  </si>
  <si>
    <t>W0415D_T2663_F9000.jpg</t>
  </si>
  <si>
    <t>W ORTENSIA</t>
  </si>
  <si>
    <t>W0415GT2662F8277</t>
  </si>
  <si>
    <t>W0415G_T2662_F8277.jpg</t>
  </si>
  <si>
    <t>FAKE FUR</t>
  </si>
  <si>
    <t>VINTAGE POWDER</t>
  </si>
  <si>
    <t>W0415GT2662F9000</t>
  </si>
  <si>
    <t>W0415G_T2662_F9000.jpg</t>
  </si>
  <si>
    <t>D JAYSEN</t>
  </si>
  <si>
    <t>W0425ET2566F1571</t>
  </si>
  <si>
    <t>W0425E_T2566_F1571.jpg</t>
  </si>
  <si>
    <t>DARK CLOUDY GREY</t>
  </si>
  <si>
    <t>SATIN POLYESTER</t>
  </si>
  <si>
    <t>CLOUDY GREY</t>
  </si>
  <si>
    <t>W0425YT2655F1479</t>
  </si>
  <si>
    <t>W0425Y_T2655_F1479.jpg</t>
  </si>
  <si>
    <t>W BACKSIE</t>
  </si>
  <si>
    <t>W0428ST2658F1010</t>
  </si>
  <si>
    <t>W0428S_T2658_F1010.jpg</t>
  </si>
  <si>
    <t>PU FOIL PRINT POLYESTER</t>
  </si>
  <si>
    <t>STEEL GREY</t>
  </si>
  <si>
    <t>W CAMEI</t>
  </si>
  <si>
    <t>W0428TTF377F5217</t>
  </si>
  <si>
    <t>W0428T_TF377_F5217.jpg</t>
  </si>
  <si>
    <t>ANIMALIE PRINTED POLYESTER DWR</t>
  </si>
  <si>
    <t>BEIGE ANIMALIER</t>
  </si>
  <si>
    <t>W EMALISE</t>
  </si>
  <si>
    <t>W0428QT2656F4386</t>
  </si>
  <si>
    <t>W0428Q_T2656_F4386.jpg</t>
  </si>
  <si>
    <t>SIMIL VERNICE</t>
  </si>
  <si>
    <t>W PRIMULA</t>
  </si>
  <si>
    <t>W0222ETC136F8264</t>
  </si>
  <si>
    <t>W0222E_TC136_F8264.jpg</t>
  </si>
  <si>
    <t>T2640 FAKE FUR+T2608 POLY BRIG</t>
  </si>
  <si>
    <t>ROSE DUST</t>
  </si>
  <si>
    <t>M0428FT2451F4386</t>
  </si>
  <si>
    <t>M0428F_T2451_F4386.jpg</t>
  </si>
  <si>
    <t>M0428WT2667F9000</t>
  </si>
  <si>
    <t>M0428W_T2667_F9000.jpg</t>
  </si>
  <si>
    <t>MELANGE PRINTED POLYESTER</t>
  </si>
  <si>
    <t>SRP</t>
  </si>
  <si>
    <t>WHS AM</t>
  </si>
  <si>
    <t>SRP AM</t>
  </si>
  <si>
    <t>SEA</t>
  </si>
  <si>
    <t>FW</t>
  </si>
  <si>
    <t>SS</t>
  </si>
  <si>
    <t>descrizione parte</t>
  </si>
  <si>
    <t>Made In</t>
  </si>
  <si>
    <t>Desc. Parte</t>
  </si>
  <si>
    <t>Composizione</t>
  </si>
  <si>
    <t xml:space="preserve">WHS </t>
  </si>
  <si>
    <t xml:space="preserve">CN  </t>
  </si>
  <si>
    <t xml:space="preserve">CALVARY TWILL                 </t>
  </si>
  <si>
    <t xml:space="preserve">100%PL                                                                          </t>
  </si>
  <si>
    <t xml:space="preserve">ID  </t>
  </si>
  <si>
    <t xml:space="preserve">BACK COATED OXFORD POLYESTER  </t>
  </si>
  <si>
    <t xml:space="preserve">SHINY NYLON 20D 2 TONES       </t>
  </si>
  <si>
    <t xml:space="preserve">100%PA                                                                          </t>
  </si>
  <si>
    <t xml:space="preserve">M NORWOLK PARKA               </t>
  </si>
  <si>
    <t>M SANDFORD W - MELANGE PRINTED</t>
  </si>
  <si>
    <t xml:space="preserve">MELANGE PRINTED POLYESTER     </t>
  </si>
  <si>
    <t xml:space="preserve">MAN JACKET                    </t>
  </si>
  <si>
    <t xml:space="preserve">M ARIAM VEST                  </t>
  </si>
  <si>
    <t xml:space="preserve">STRETCH DULL DOWNPROOF NYLON  </t>
  </si>
  <si>
    <t xml:space="preserve">92%PA 8%EA                                                                      </t>
  </si>
  <si>
    <t xml:space="preserve">SHINY 40D NYLON TAFFETA       </t>
  </si>
  <si>
    <t xml:space="preserve">POLYESTER NYLON               </t>
  </si>
  <si>
    <t xml:space="preserve">VN  </t>
  </si>
  <si>
    <t xml:space="preserve">TWO TONE OXFORD               </t>
  </si>
  <si>
    <t xml:space="preserve">50%PL 50%PA                                                                     </t>
  </si>
  <si>
    <t xml:space="preserve">DULL POLYESTER                </t>
  </si>
  <si>
    <t xml:space="preserve">M SANDFORD PARKA JKT          </t>
  </si>
  <si>
    <t xml:space="preserve">2,5 LAYER POLYESTER TWILL     </t>
  </si>
  <si>
    <t xml:space="preserve">W AIRELL SHORT JKT            </t>
  </si>
  <si>
    <t xml:space="preserve">SOFT DULL POLYESTER           </t>
  </si>
  <si>
    <t xml:space="preserve">W PRIMULA HOOD VEST           </t>
  </si>
  <si>
    <t xml:space="preserve">100%PL / 100%PL                                                                 </t>
  </si>
  <si>
    <t xml:space="preserve">W BIBBIANA PARKA              </t>
  </si>
  <si>
    <t xml:space="preserve">ECO CURLY TEDDY               </t>
  </si>
  <si>
    <t>W ORTENSIA PARKA (W0415G) - FA</t>
  </si>
  <si>
    <t xml:space="preserve">ECO TEDDY                     </t>
  </si>
  <si>
    <t>D JAYSEN E - SHINY NYLON 20D 2</t>
  </si>
  <si>
    <t xml:space="preserve">SATIN POLYESTER               </t>
  </si>
  <si>
    <t xml:space="preserve">W CHLOO LONG PARKA            </t>
  </si>
  <si>
    <t xml:space="preserve">W EMALISE LONG PARKA          </t>
  </si>
  <si>
    <t xml:space="preserve">SIMIL VERNICE                 </t>
  </si>
  <si>
    <t xml:space="preserve">W BECKSIE BOMBER              </t>
  </si>
  <si>
    <t xml:space="preserve">PU FOIL PRINT POLYESTER       </t>
  </si>
  <si>
    <t xml:space="preserve">W CAMEI MID JKT               </t>
  </si>
  <si>
    <t xml:space="preserve">WOMAN JACKET                  </t>
  </si>
  <si>
    <t xml:space="preserve">100%CO                                                                          </t>
  </si>
  <si>
    <t xml:space="preserve">86%PL 14%PA                                                                     </t>
  </si>
  <si>
    <t xml:space="preserve">POPELINE PAPER TOUCH TEFLON   </t>
  </si>
  <si>
    <t xml:space="preserve">POLKA DOTS PRINTED POLYESTER  </t>
  </si>
  <si>
    <t xml:space="preserve">POLYESTER MEMORY TAFFETA      </t>
  </si>
  <si>
    <t xml:space="preserve">PHYTON PRINTED POLYESTER      </t>
  </si>
  <si>
    <t xml:space="preserve">SHINY NYLON TAFFETA           </t>
  </si>
  <si>
    <t xml:space="preserve">COTTON TOUCH NYLON GABARDINE  </t>
  </si>
  <si>
    <t xml:space="preserve">WOMAN DOWN JACKET             </t>
  </si>
  <si>
    <t xml:space="preserve">W NHEMBUS MID JKT             </t>
  </si>
  <si>
    <t xml:space="preserve">ECO SHEARLING                 </t>
  </si>
  <si>
    <t xml:space="preserve">W ANEEKA VEST                 </t>
  </si>
  <si>
    <t xml:space="preserve">W FELYXA SHORT JKT            </t>
  </si>
  <si>
    <t xml:space="preserve">VELVET STRETCH WR             </t>
  </si>
  <si>
    <t xml:space="preserve">94%PL 6%EA                                                                      </t>
  </si>
  <si>
    <t>KEY</t>
  </si>
  <si>
    <t>Totale complessivo</t>
  </si>
  <si>
    <t>T</t>
  </si>
  <si>
    <t xml:space="preserve">   38</t>
  </si>
  <si>
    <t xml:space="preserve">   40</t>
  </si>
  <si>
    <t xml:space="preserve">   42</t>
  </si>
  <si>
    <t xml:space="preserve">   44</t>
  </si>
  <si>
    <t xml:space="preserve">   46</t>
  </si>
  <si>
    <t xml:space="preserve">   48</t>
  </si>
  <si>
    <t xml:space="preserve">   50</t>
  </si>
  <si>
    <t xml:space="preserve">   52</t>
  </si>
  <si>
    <t xml:space="preserve">   54</t>
  </si>
  <si>
    <t xml:space="preserve">   56</t>
  </si>
  <si>
    <t xml:space="preserve">   58</t>
  </si>
  <si>
    <t xml:space="preserve">   60</t>
  </si>
  <si>
    <t>Q.TY</t>
  </si>
  <si>
    <t>Etichette di riga</t>
  </si>
  <si>
    <t>Somma di Q.TY</t>
  </si>
  <si>
    <t>Somma di WHS 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</si>
</sst>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\ _€_-;\-* #,##0\ _€_-;_-* &quot;-&quot;??\ _€_-;_-@_-"/>
    <numFmt numFmtId="165" formatCode="_-* #,##0.00\ [$€-410]_-;\-* #,##0.00\ [$€-410]_-;_-* &quot;-&quot;??\ [$€-410]_-;_-@_-"/>
  </numFmts>
  <fonts count="7" x14ac:knownFonts="1">
    <font>
      <sz val="11"/>
      <color theme="1"/>
      <name val="Calibri"/>
    </font>
    <font>
      <sz val="11"/>
      <color theme="1"/>
      <name val="Calibri"/>
      <family val="2"/>
    </font>
    <font>
      <b/>
      <sz val="10"/>
      <color rgb="FF333399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383838"/>
      <name val="Calibri"/>
      <family val="2"/>
      <scheme val="minor"/>
    </font>
    <font>
      <b/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9">
    <xf numFmtId="0" fontId="0" fillId="0" borderId="0" xfId="0"/>
    <xf numFmtId="44" fontId="0" fillId="0" borderId="0" xfId="2" applyFont="1"/>
    <xf numFmtId="0" fontId="3" fillId="0" borderId="0" xfId="0" applyFont="1" applyBorder="1" applyAlignment="1">
      <alignment vertical="center"/>
    </xf>
    <xf numFmtId="164" fontId="3" fillId="0" borderId="0" xfId="1" applyNumberFormat="1" applyFont="1" applyBorder="1" applyAlignment="1">
      <alignment vertical="center"/>
    </xf>
    <xf numFmtId="164" fontId="4" fillId="2" borderId="0" xfId="1" applyNumberFormat="1" applyFont="1" applyFill="1" applyBorder="1" applyAlignment="1">
      <alignment vertical="center"/>
    </xf>
    <xf numFmtId="44" fontId="3" fillId="0" borderId="0" xfId="2" applyFont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44" fontId="4" fillId="0" borderId="0" xfId="2" applyFont="1" applyBorder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9" fontId="4" fillId="0" borderId="0" xfId="3" applyFont="1" applyFill="1" applyBorder="1" applyAlignment="1">
      <alignment vertical="center"/>
    </xf>
    <xf numFmtId="44" fontId="3" fillId="0" borderId="0" xfId="2" applyFont="1" applyFill="1" applyBorder="1" applyAlignment="1">
      <alignment horizontal="left" vertical="center"/>
    </xf>
    <xf numFmtId="44" fontId="4" fillId="0" borderId="0" xfId="2" applyFont="1" applyFill="1" applyBorder="1" applyAlignment="1">
      <alignment horizontal="left" vertical="center"/>
    </xf>
    <xf numFmtId="44" fontId="5" fillId="0" borderId="0" xfId="2" applyFont="1" applyFill="1" applyBorder="1" applyAlignment="1">
      <alignment horizontal="right" vertical="center"/>
    </xf>
    <xf numFmtId="44" fontId="3" fillId="0" borderId="0" xfId="2" applyFont="1" applyFill="1" applyBorder="1" applyAlignment="1">
      <alignment horizontal="right" vertical="center"/>
    </xf>
    <xf numFmtId="44" fontId="3" fillId="0" borderId="0" xfId="2" applyFont="1" applyFill="1" applyBorder="1" applyAlignment="1">
      <alignment vertical="center"/>
    </xf>
    <xf numFmtId="0" fontId="6" fillId="2" borderId="0" xfId="0" applyFont="1" applyFill="1" applyAlignment="1">
      <alignment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164" fontId="0" fillId="0" borderId="0" xfId="1" applyNumberFormat="1" applyFont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2">
    <dxf>
      <numFmt numFmtId="164" formatCode="_-* #,##0\ _€_-;\-* #,##0\ _€_-;_-* &quot;-&quot;??\ _€_-;_-@_-"/>
    </dxf>
    <dxf>
      <numFmt numFmtId="164" formatCode="_-* #,##0\ _€_-;\-* #,##0\ _€_-;_-* &quot;-&quot;??\ _€_-;_-@_-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g"/><Relationship Id="rId13" Type="http://schemas.openxmlformats.org/officeDocument/2006/relationships/image" Target="../media/image13.jpg"/><Relationship Id="rId18" Type="http://schemas.openxmlformats.org/officeDocument/2006/relationships/image" Target="../media/image18.jpg"/><Relationship Id="rId26" Type="http://schemas.openxmlformats.org/officeDocument/2006/relationships/image" Target="../media/image26.jpg"/><Relationship Id="rId39" Type="http://schemas.openxmlformats.org/officeDocument/2006/relationships/image" Target="../media/image39.jpg"/><Relationship Id="rId3" Type="http://schemas.openxmlformats.org/officeDocument/2006/relationships/image" Target="../media/image3.jpg"/><Relationship Id="rId21" Type="http://schemas.openxmlformats.org/officeDocument/2006/relationships/image" Target="../media/image21.jpg"/><Relationship Id="rId34" Type="http://schemas.openxmlformats.org/officeDocument/2006/relationships/image" Target="../media/image34.jpg"/><Relationship Id="rId42" Type="http://schemas.openxmlformats.org/officeDocument/2006/relationships/image" Target="../media/image42.jpg"/><Relationship Id="rId7" Type="http://schemas.openxmlformats.org/officeDocument/2006/relationships/image" Target="../media/image7.jpg"/><Relationship Id="rId12" Type="http://schemas.openxmlformats.org/officeDocument/2006/relationships/image" Target="../media/image12.jpg"/><Relationship Id="rId17" Type="http://schemas.openxmlformats.org/officeDocument/2006/relationships/image" Target="../media/image17.jpg"/><Relationship Id="rId25" Type="http://schemas.openxmlformats.org/officeDocument/2006/relationships/image" Target="../media/image25.jpg"/><Relationship Id="rId33" Type="http://schemas.openxmlformats.org/officeDocument/2006/relationships/image" Target="../media/image33.jpg"/><Relationship Id="rId38" Type="http://schemas.openxmlformats.org/officeDocument/2006/relationships/image" Target="../media/image38.jpg"/><Relationship Id="rId2" Type="http://schemas.openxmlformats.org/officeDocument/2006/relationships/image" Target="../media/image2.jpg"/><Relationship Id="rId16" Type="http://schemas.openxmlformats.org/officeDocument/2006/relationships/image" Target="../media/image16.jpg"/><Relationship Id="rId20" Type="http://schemas.openxmlformats.org/officeDocument/2006/relationships/image" Target="../media/image20.jpg"/><Relationship Id="rId29" Type="http://schemas.openxmlformats.org/officeDocument/2006/relationships/image" Target="../media/image29.jpg"/><Relationship Id="rId41" Type="http://schemas.openxmlformats.org/officeDocument/2006/relationships/image" Target="../media/image41.jpg"/><Relationship Id="rId1" Type="http://schemas.openxmlformats.org/officeDocument/2006/relationships/image" Target="../media/image1.jpg"/><Relationship Id="rId6" Type="http://schemas.openxmlformats.org/officeDocument/2006/relationships/image" Target="../media/image6.jpg"/><Relationship Id="rId11" Type="http://schemas.openxmlformats.org/officeDocument/2006/relationships/image" Target="../media/image11.jpg"/><Relationship Id="rId24" Type="http://schemas.openxmlformats.org/officeDocument/2006/relationships/image" Target="../media/image24.jpg"/><Relationship Id="rId32" Type="http://schemas.openxmlformats.org/officeDocument/2006/relationships/image" Target="../media/image32.jpg"/><Relationship Id="rId37" Type="http://schemas.openxmlformats.org/officeDocument/2006/relationships/image" Target="../media/image37.jpg"/><Relationship Id="rId40" Type="http://schemas.openxmlformats.org/officeDocument/2006/relationships/image" Target="../media/image40.jpg"/><Relationship Id="rId5" Type="http://schemas.openxmlformats.org/officeDocument/2006/relationships/image" Target="../media/image5.jpg"/><Relationship Id="rId15" Type="http://schemas.openxmlformats.org/officeDocument/2006/relationships/image" Target="../media/image15.jpg"/><Relationship Id="rId23" Type="http://schemas.openxmlformats.org/officeDocument/2006/relationships/image" Target="../media/image23.jpg"/><Relationship Id="rId28" Type="http://schemas.openxmlformats.org/officeDocument/2006/relationships/image" Target="../media/image28.jpg"/><Relationship Id="rId36" Type="http://schemas.openxmlformats.org/officeDocument/2006/relationships/image" Target="../media/image36.jpg"/><Relationship Id="rId10" Type="http://schemas.openxmlformats.org/officeDocument/2006/relationships/image" Target="../media/image10.jpg"/><Relationship Id="rId19" Type="http://schemas.openxmlformats.org/officeDocument/2006/relationships/image" Target="../media/image19.jpg"/><Relationship Id="rId31" Type="http://schemas.openxmlformats.org/officeDocument/2006/relationships/image" Target="../media/image31.jpg"/><Relationship Id="rId44" Type="http://schemas.openxmlformats.org/officeDocument/2006/relationships/image" Target="../media/image44.jpg"/><Relationship Id="rId4" Type="http://schemas.openxmlformats.org/officeDocument/2006/relationships/image" Target="../media/image4.jpg"/><Relationship Id="rId9" Type="http://schemas.openxmlformats.org/officeDocument/2006/relationships/image" Target="../media/image9.jpg"/><Relationship Id="rId14" Type="http://schemas.openxmlformats.org/officeDocument/2006/relationships/image" Target="../media/image14.jpg"/><Relationship Id="rId22" Type="http://schemas.openxmlformats.org/officeDocument/2006/relationships/image" Target="../media/image22.jpg"/><Relationship Id="rId27" Type="http://schemas.openxmlformats.org/officeDocument/2006/relationships/image" Target="../media/image27.jpg"/><Relationship Id="rId30" Type="http://schemas.openxmlformats.org/officeDocument/2006/relationships/image" Target="../media/image30.jpg"/><Relationship Id="rId35" Type="http://schemas.openxmlformats.org/officeDocument/2006/relationships/image" Target="../media/image35.jpg"/><Relationship Id="rId43" Type="http://schemas.openxmlformats.org/officeDocument/2006/relationships/image" Target="../media/image43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31</xdr:row>
      <xdr:rowOff>0</xdr:rowOff>
    </xdr:from>
    <xdr:to>
      <xdr:col>5</xdr:col>
      <xdr:colOff>525308</xdr:colOff>
      <xdr:row>31</xdr:row>
      <xdr:rowOff>723900</xdr:rowOff>
    </xdr:to>
    <xdr:pic>
      <xdr:nvPicPr>
        <xdr:cNvPr id="9" name="imageIDG125">
          <a:extLst>
            <a:ext uri="{FF2B5EF4-FFF2-40B4-BE49-F238E27FC236}">
              <a16:creationId xmlns:a16="http://schemas.microsoft.com/office/drawing/2014/main" xmlns="" id="{6F5E0DFB-35AA-41D3-B11F-FD09A7D5A0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15954375"/>
          <a:ext cx="525308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30</xdr:row>
      <xdr:rowOff>0</xdr:rowOff>
    </xdr:from>
    <xdr:to>
      <xdr:col>5</xdr:col>
      <xdr:colOff>525308</xdr:colOff>
      <xdr:row>30</xdr:row>
      <xdr:rowOff>723900</xdr:rowOff>
    </xdr:to>
    <xdr:pic>
      <xdr:nvPicPr>
        <xdr:cNvPr id="10" name="imageIDG126">
          <a:extLst>
            <a:ext uri="{FF2B5EF4-FFF2-40B4-BE49-F238E27FC236}">
              <a16:creationId xmlns:a16="http://schemas.microsoft.com/office/drawing/2014/main" xmlns="" id="{ABB499E5-8267-4CF0-9CDD-C6FFB202AD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3000375"/>
          <a:ext cx="525308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29</xdr:row>
      <xdr:rowOff>0</xdr:rowOff>
    </xdr:from>
    <xdr:to>
      <xdr:col>5</xdr:col>
      <xdr:colOff>525308</xdr:colOff>
      <xdr:row>29</xdr:row>
      <xdr:rowOff>723900</xdr:rowOff>
    </xdr:to>
    <xdr:pic>
      <xdr:nvPicPr>
        <xdr:cNvPr id="11" name="imageIDG127">
          <a:extLst>
            <a:ext uri="{FF2B5EF4-FFF2-40B4-BE49-F238E27FC236}">
              <a16:creationId xmlns:a16="http://schemas.microsoft.com/office/drawing/2014/main" xmlns="" id="{E37DEAAF-034C-4021-9C10-DECB64760C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6810375"/>
          <a:ext cx="525308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32</xdr:row>
      <xdr:rowOff>0</xdr:rowOff>
    </xdr:from>
    <xdr:to>
      <xdr:col>5</xdr:col>
      <xdr:colOff>666244</xdr:colOff>
      <xdr:row>32</xdr:row>
      <xdr:rowOff>723900</xdr:rowOff>
    </xdr:to>
    <xdr:pic>
      <xdr:nvPicPr>
        <xdr:cNvPr id="12" name="imageIDG131">
          <a:extLst>
            <a:ext uri="{FF2B5EF4-FFF2-40B4-BE49-F238E27FC236}">
              <a16:creationId xmlns:a16="http://schemas.microsoft.com/office/drawing/2014/main" xmlns="" id="{080C4A00-8BC7-48D8-83C9-1C4DE309A4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22812375"/>
          <a:ext cx="666244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43</xdr:row>
      <xdr:rowOff>0</xdr:rowOff>
    </xdr:from>
    <xdr:to>
      <xdr:col>5</xdr:col>
      <xdr:colOff>525308</xdr:colOff>
      <xdr:row>43</xdr:row>
      <xdr:rowOff>723900</xdr:rowOff>
    </xdr:to>
    <xdr:pic>
      <xdr:nvPicPr>
        <xdr:cNvPr id="14" name="imageIDG133">
          <a:extLst>
            <a:ext uri="{FF2B5EF4-FFF2-40B4-BE49-F238E27FC236}">
              <a16:creationId xmlns:a16="http://schemas.microsoft.com/office/drawing/2014/main" xmlns="" id="{6AE036F7-5F9B-4636-982D-522E3F007A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28146375"/>
          <a:ext cx="525308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41</xdr:row>
      <xdr:rowOff>0</xdr:rowOff>
    </xdr:from>
    <xdr:to>
      <xdr:col>5</xdr:col>
      <xdr:colOff>525308</xdr:colOff>
      <xdr:row>41</xdr:row>
      <xdr:rowOff>723900</xdr:rowOff>
    </xdr:to>
    <xdr:pic>
      <xdr:nvPicPr>
        <xdr:cNvPr id="25" name="imageIDG166">
          <a:extLst>
            <a:ext uri="{FF2B5EF4-FFF2-40B4-BE49-F238E27FC236}">
              <a16:creationId xmlns:a16="http://schemas.microsoft.com/office/drawing/2014/main" xmlns="" id="{445E14B9-66C5-4B8A-9D86-66037E5F27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42624375"/>
          <a:ext cx="525308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38</xdr:row>
      <xdr:rowOff>0</xdr:rowOff>
    </xdr:from>
    <xdr:to>
      <xdr:col>5</xdr:col>
      <xdr:colOff>634213</xdr:colOff>
      <xdr:row>38</xdr:row>
      <xdr:rowOff>723900</xdr:rowOff>
    </xdr:to>
    <xdr:pic>
      <xdr:nvPicPr>
        <xdr:cNvPr id="27" name="imageIDG170">
          <a:extLst>
            <a:ext uri="{FF2B5EF4-FFF2-40B4-BE49-F238E27FC236}">
              <a16:creationId xmlns:a16="http://schemas.microsoft.com/office/drawing/2014/main" xmlns="" id="{C4AA003B-048C-41C1-9FA5-2F7BB50D3A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30432375"/>
          <a:ext cx="634213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40</xdr:row>
      <xdr:rowOff>0</xdr:rowOff>
    </xdr:from>
    <xdr:to>
      <xdr:col>5</xdr:col>
      <xdr:colOff>525308</xdr:colOff>
      <xdr:row>40</xdr:row>
      <xdr:rowOff>723900</xdr:rowOff>
    </xdr:to>
    <xdr:pic>
      <xdr:nvPicPr>
        <xdr:cNvPr id="28" name="imageIDG172">
          <a:extLst>
            <a:ext uri="{FF2B5EF4-FFF2-40B4-BE49-F238E27FC236}">
              <a16:creationId xmlns:a16="http://schemas.microsoft.com/office/drawing/2014/main" xmlns="" id="{346E8B97-C057-48DF-BEA6-9FF303695C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24336375"/>
          <a:ext cx="525308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36</xdr:row>
      <xdr:rowOff>0</xdr:rowOff>
    </xdr:from>
    <xdr:to>
      <xdr:col>5</xdr:col>
      <xdr:colOff>525308</xdr:colOff>
      <xdr:row>36</xdr:row>
      <xdr:rowOff>723900</xdr:rowOff>
    </xdr:to>
    <xdr:pic>
      <xdr:nvPicPr>
        <xdr:cNvPr id="29" name="imageIDG173">
          <a:extLst>
            <a:ext uri="{FF2B5EF4-FFF2-40B4-BE49-F238E27FC236}">
              <a16:creationId xmlns:a16="http://schemas.microsoft.com/office/drawing/2014/main" xmlns="" id="{E07D7F64-4A84-4C8A-A2CA-3962E2DCA2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11382375"/>
          <a:ext cx="525308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39</xdr:row>
      <xdr:rowOff>0</xdr:rowOff>
    </xdr:from>
    <xdr:to>
      <xdr:col>5</xdr:col>
      <xdr:colOff>634213</xdr:colOff>
      <xdr:row>39</xdr:row>
      <xdr:rowOff>723900</xdr:rowOff>
    </xdr:to>
    <xdr:pic>
      <xdr:nvPicPr>
        <xdr:cNvPr id="30" name="imageIDG175">
          <a:extLst>
            <a:ext uri="{FF2B5EF4-FFF2-40B4-BE49-F238E27FC236}">
              <a16:creationId xmlns:a16="http://schemas.microsoft.com/office/drawing/2014/main" xmlns="" id="{5B5B3D78-14E5-4597-B73A-664E98AF9A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38052375"/>
          <a:ext cx="634213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42</xdr:row>
      <xdr:rowOff>0</xdr:rowOff>
    </xdr:from>
    <xdr:to>
      <xdr:col>5</xdr:col>
      <xdr:colOff>525308</xdr:colOff>
      <xdr:row>42</xdr:row>
      <xdr:rowOff>723900</xdr:rowOff>
    </xdr:to>
    <xdr:pic>
      <xdr:nvPicPr>
        <xdr:cNvPr id="31" name="imageIDG177">
          <a:extLst>
            <a:ext uri="{FF2B5EF4-FFF2-40B4-BE49-F238E27FC236}">
              <a16:creationId xmlns:a16="http://schemas.microsoft.com/office/drawing/2014/main" xmlns="" id="{58A7DD9F-F37E-43EC-940B-E6D1974154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26622375"/>
          <a:ext cx="525308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37</xdr:row>
      <xdr:rowOff>0</xdr:rowOff>
    </xdr:from>
    <xdr:to>
      <xdr:col>5</xdr:col>
      <xdr:colOff>525308</xdr:colOff>
      <xdr:row>37</xdr:row>
      <xdr:rowOff>723900</xdr:rowOff>
    </xdr:to>
    <xdr:pic>
      <xdr:nvPicPr>
        <xdr:cNvPr id="32" name="imageIDG179">
          <a:extLst>
            <a:ext uri="{FF2B5EF4-FFF2-40B4-BE49-F238E27FC236}">
              <a16:creationId xmlns:a16="http://schemas.microsoft.com/office/drawing/2014/main" xmlns="" id="{5A8C4BB9-6C0C-4E27-A8A1-B0B85915FE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13668375"/>
          <a:ext cx="525308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33</xdr:row>
      <xdr:rowOff>0</xdr:rowOff>
    </xdr:from>
    <xdr:to>
      <xdr:col>5</xdr:col>
      <xdr:colOff>563745</xdr:colOff>
      <xdr:row>33</xdr:row>
      <xdr:rowOff>723900</xdr:rowOff>
    </xdr:to>
    <xdr:pic>
      <xdr:nvPicPr>
        <xdr:cNvPr id="33" name="imageIDG180">
          <a:extLst>
            <a:ext uri="{FF2B5EF4-FFF2-40B4-BE49-F238E27FC236}">
              <a16:creationId xmlns:a16="http://schemas.microsoft.com/office/drawing/2014/main" xmlns="" id="{07EB83CD-C9FB-4866-9E48-F9BB7A2BCE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29670375"/>
          <a:ext cx="563745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34</xdr:row>
      <xdr:rowOff>0</xdr:rowOff>
    </xdr:from>
    <xdr:to>
      <xdr:col>5</xdr:col>
      <xdr:colOff>640619</xdr:colOff>
      <xdr:row>34</xdr:row>
      <xdr:rowOff>723900</xdr:rowOff>
    </xdr:to>
    <xdr:pic>
      <xdr:nvPicPr>
        <xdr:cNvPr id="34" name="imageIDG181">
          <a:extLst>
            <a:ext uri="{FF2B5EF4-FFF2-40B4-BE49-F238E27FC236}">
              <a16:creationId xmlns:a16="http://schemas.microsoft.com/office/drawing/2014/main" xmlns="" id="{94DF065A-59F1-4AF2-95B9-B0D0F2A1C5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25098375"/>
          <a:ext cx="640619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35</xdr:row>
      <xdr:rowOff>0</xdr:rowOff>
    </xdr:from>
    <xdr:to>
      <xdr:col>5</xdr:col>
      <xdr:colOff>525308</xdr:colOff>
      <xdr:row>35</xdr:row>
      <xdr:rowOff>723900</xdr:rowOff>
    </xdr:to>
    <xdr:pic>
      <xdr:nvPicPr>
        <xdr:cNvPr id="35" name="imageIDG182">
          <a:extLst>
            <a:ext uri="{FF2B5EF4-FFF2-40B4-BE49-F238E27FC236}">
              <a16:creationId xmlns:a16="http://schemas.microsoft.com/office/drawing/2014/main" xmlns="" id="{C248DAB2-1814-4144-AFB9-EF8D008798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25860375"/>
          <a:ext cx="525308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44</xdr:row>
      <xdr:rowOff>0</xdr:rowOff>
    </xdr:from>
    <xdr:to>
      <xdr:col>5</xdr:col>
      <xdr:colOff>525308</xdr:colOff>
      <xdr:row>44</xdr:row>
      <xdr:rowOff>723900</xdr:rowOff>
    </xdr:to>
    <xdr:pic>
      <xdr:nvPicPr>
        <xdr:cNvPr id="39" name="imageIDG215">
          <a:extLst>
            <a:ext uri="{FF2B5EF4-FFF2-40B4-BE49-F238E27FC236}">
              <a16:creationId xmlns:a16="http://schemas.microsoft.com/office/drawing/2014/main" xmlns="" id="{FA2E9323-18AF-42CE-81E8-58CB2A70A1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22050375"/>
          <a:ext cx="525308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6</xdr:row>
      <xdr:rowOff>0</xdr:rowOff>
    </xdr:from>
    <xdr:to>
      <xdr:col>5</xdr:col>
      <xdr:colOff>525308</xdr:colOff>
      <xdr:row>6</xdr:row>
      <xdr:rowOff>723900</xdr:rowOff>
    </xdr:to>
    <xdr:pic>
      <xdr:nvPicPr>
        <xdr:cNvPr id="41" name="imageIDG226">
          <a:extLst>
            <a:ext uri="{FF2B5EF4-FFF2-40B4-BE49-F238E27FC236}">
              <a16:creationId xmlns:a16="http://schemas.microsoft.com/office/drawing/2014/main" xmlns="" id="{1D90D3F7-5EFF-4BAE-98FA-C67EE3C96E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35004375"/>
          <a:ext cx="525308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14</xdr:row>
      <xdr:rowOff>0</xdr:rowOff>
    </xdr:from>
    <xdr:to>
      <xdr:col>5</xdr:col>
      <xdr:colOff>711088</xdr:colOff>
      <xdr:row>14</xdr:row>
      <xdr:rowOff>723900</xdr:rowOff>
    </xdr:to>
    <xdr:pic>
      <xdr:nvPicPr>
        <xdr:cNvPr id="44" name="imageIDG244">
          <a:extLst>
            <a:ext uri="{FF2B5EF4-FFF2-40B4-BE49-F238E27FC236}">
              <a16:creationId xmlns:a16="http://schemas.microsoft.com/office/drawing/2014/main" xmlns="" id="{ACD81D04-CF9F-4A07-961C-8FDEF7D9E9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41862375"/>
          <a:ext cx="711088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10</xdr:row>
      <xdr:rowOff>0</xdr:rowOff>
    </xdr:from>
    <xdr:to>
      <xdr:col>5</xdr:col>
      <xdr:colOff>640619</xdr:colOff>
      <xdr:row>10</xdr:row>
      <xdr:rowOff>723900</xdr:rowOff>
    </xdr:to>
    <xdr:pic>
      <xdr:nvPicPr>
        <xdr:cNvPr id="48" name="imageIDG248">
          <a:extLst>
            <a:ext uri="{FF2B5EF4-FFF2-40B4-BE49-F238E27FC236}">
              <a16:creationId xmlns:a16="http://schemas.microsoft.com/office/drawing/2014/main" xmlns="" id="{C4CA1C06-D86D-4D48-AFDA-487EA0ED28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39576375"/>
          <a:ext cx="640619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12</xdr:row>
      <xdr:rowOff>0</xdr:rowOff>
    </xdr:from>
    <xdr:to>
      <xdr:col>5</xdr:col>
      <xdr:colOff>647026</xdr:colOff>
      <xdr:row>12</xdr:row>
      <xdr:rowOff>723900</xdr:rowOff>
    </xdr:to>
    <xdr:pic>
      <xdr:nvPicPr>
        <xdr:cNvPr id="50" name="imageIDG250">
          <a:extLst>
            <a:ext uri="{FF2B5EF4-FFF2-40B4-BE49-F238E27FC236}">
              <a16:creationId xmlns:a16="http://schemas.microsoft.com/office/drawing/2014/main" xmlns="" id="{F64E98A7-674E-40F2-8BAA-1D1818CE7E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28908375"/>
          <a:ext cx="647026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13</xdr:row>
      <xdr:rowOff>0</xdr:rowOff>
    </xdr:from>
    <xdr:to>
      <xdr:col>5</xdr:col>
      <xdr:colOff>621401</xdr:colOff>
      <xdr:row>13</xdr:row>
      <xdr:rowOff>723900</xdr:rowOff>
    </xdr:to>
    <xdr:pic>
      <xdr:nvPicPr>
        <xdr:cNvPr id="53" name="imageIDG253">
          <a:extLst>
            <a:ext uri="{FF2B5EF4-FFF2-40B4-BE49-F238E27FC236}">
              <a16:creationId xmlns:a16="http://schemas.microsoft.com/office/drawing/2014/main" xmlns="" id="{CED8C066-BA27-45FB-A5C9-680DB19A51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15192375"/>
          <a:ext cx="621401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15</xdr:row>
      <xdr:rowOff>0</xdr:rowOff>
    </xdr:from>
    <xdr:to>
      <xdr:col>5</xdr:col>
      <xdr:colOff>531714</xdr:colOff>
      <xdr:row>15</xdr:row>
      <xdr:rowOff>723900</xdr:rowOff>
    </xdr:to>
    <xdr:pic>
      <xdr:nvPicPr>
        <xdr:cNvPr id="54" name="imageIDG254">
          <a:extLst>
            <a:ext uri="{FF2B5EF4-FFF2-40B4-BE49-F238E27FC236}">
              <a16:creationId xmlns:a16="http://schemas.microsoft.com/office/drawing/2014/main" xmlns="" id="{44717C0E-A7A0-44C7-A42F-236974E6B9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19764375"/>
          <a:ext cx="531714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16</xdr:row>
      <xdr:rowOff>0</xdr:rowOff>
    </xdr:from>
    <xdr:to>
      <xdr:col>5</xdr:col>
      <xdr:colOff>659838</xdr:colOff>
      <xdr:row>16</xdr:row>
      <xdr:rowOff>723900</xdr:rowOff>
    </xdr:to>
    <xdr:pic>
      <xdr:nvPicPr>
        <xdr:cNvPr id="55" name="imageIDG255">
          <a:extLst>
            <a:ext uri="{FF2B5EF4-FFF2-40B4-BE49-F238E27FC236}">
              <a16:creationId xmlns:a16="http://schemas.microsoft.com/office/drawing/2014/main" xmlns="" id="{6CED62D7-200A-4F61-8770-55F937027A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20526375"/>
          <a:ext cx="659838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11</xdr:row>
      <xdr:rowOff>0</xdr:rowOff>
    </xdr:from>
    <xdr:to>
      <xdr:col>5</xdr:col>
      <xdr:colOff>647026</xdr:colOff>
      <xdr:row>11</xdr:row>
      <xdr:rowOff>723900</xdr:rowOff>
    </xdr:to>
    <xdr:pic>
      <xdr:nvPicPr>
        <xdr:cNvPr id="56" name="imageIDG256">
          <a:extLst>
            <a:ext uri="{FF2B5EF4-FFF2-40B4-BE49-F238E27FC236}">
              <a16:creationId xmlns:a16="http://schemas.microsoft.com/office/drawing/2014/main" xmlns="" id="{B2048D68-CF67-4B00-B5E4-AD4997AD21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27384375"/>
          <a:ext cx="647026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9</xdr:row>
      <xdr:rowOff>0</xdr:rowOff>
    </xdr:from>
    <xdr:to>
      <xdr:col>5</xdr:col>
      <xdr:colOff>595776</xdr:colOff>
      <xdr:row>9</xdr:row>
      <xdr:rowOff>723900</xdr:rowOff>
    </xdr:to>
    <xdr:pic>
      <xdr:nvPicPr>
        <xdr:cNvPr id="57" name="imageIDG257">
          <a:extLst>
            <a:ext uri="{FF2B5EF4-FFF2-40B4-BE49-F238E27FC236}">
              <a16:creationId xmlns:a16="http://schemas.microsoft.com/office/drawing/2014/main" xmlns="" id="{1A33FA09-9825-4428-8EB8-F0B0466B96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21288375"/>
          <a:ext cx="595776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7</xdr:row>
      <xdr:rowOff>0</xdr:rowOff>
    </xdr:from>
    <xdr:to>
      <xdr:col>5</xdr:col>
      <xdr:colOff>582964</xdr:colOff>
      <xdr:row>7</xdr:row>
      <xdr:rowOff>723900</xdr:rowOff>
    </xdr:to>
    <xdr:pic>
      <xdr:nvPicPr>
        <xdr:cNvPr id="58" name="imageIDG258">
          <a:extLst>
            <a:ext uri="{FF2B5EF4-FFF2-40B4-BE49-F238E27FC236}">
              <a16:creationId xmlns:a16="http://schemas.microsoft.com/office/drawing/2014/main" xmlns="" id="{A1404FF4-5C7C-4053-AB37-185CD3E65F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9096375"/>
          <a:ext cx="582964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8</xdr:row>
      <xdr:rowOff>0</xdr:rowOff>
    </xdr:from>
    <xdr:to>
      <xdr:col>5</xdr:col>
      <xdr:colOff>582964</xdr:colOff>
      <xdr:row>8</xdr:row>
      <xdr:rowOff>723900</xdr:rowOff>
    </xdr:to>
    <xdr:pic>
      <xdr:nvPicPr>
        <xdr:cNvPr id="59" name="imageIDG259">
          <a:extLst>
            <a:ext uri="{FF2B5EF4-FFF2-40B4-BE49-F238E27FC236}">
              <a16:creationId xmlns:a16="http://schemas.microsoft.com/office/drawing/2014/main" xmlns="" id="{C6AAEA1B-CF4E-4FFF-BADD-18553E288D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9858375"/>
          <a:ext cx="582964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17</xdr:row>
      <xdr:rowOff>0</xdr:rowOff>
    </xdr:from>
    <xdr:to>
      <xdr:col>5</xdr:col>
      <xdr:colOff>525308</xdr:colOff>
      <xdr:row>17</xdr:row>
      <xdr:rowOff>723900</xdr:rowOff>
    </xdr:to>
    <xdr:pic>
      <xdr:nvPicPr>
        <xdr:cNvPr id="80" name="imageIDG374">
          <a:extLst>
            <a:ext uri="{FF2B5EF4-FFF2-40B4-BE49-F238E27FC236}">
              <a16:creationId xmlns:a16="http://schemas.microsoft.com/office/drawing/2014/main" xmlns="" id="{8AB1B4F1-452D-4780-BC6E-9F76C3E64C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12906375"/>
          <a:ext cx="525308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18</xdr:row>
      <xdr:rowOff>0</xdr:rowOff>
    </xdr:from>
    <xdr:to>
      <xdr:col>5</xdr:col>
      <xdr:colOff>525308</xdr:colOff>
      <xdr:row>18</xdr:row>
      <xdr:rowOff>723900</xdr:rowOff>
    </xdr:to>
    <xdr:pic>
      <xdr:nvPicPr>
        <xdr:cNvPr id="81" name="imageIDG375">
          <a:extLst>
            <a:ext uri="{FF2B5EF4-FFF2-40B4-BE49-F238E27FC236}">
              <a16:creationId xmlns:a16="http://schemas.microsoft.com/office/drawing/2014/main" xmlns="" id="{2557BF21-698B-4A61-8696-4BE0363018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5286375"/>
          <a:ext cx="525308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45</xdr:row>
      <xdr:rowOff>0</xdr:rowOff>
    </xdr:from>
    <xdr:to>
      <xdr:col>5</xdr:col>
      <xdr:colOff>550933</xdr:colOff>
      <xdr:row>45</xdr:row>
      <xdr:rowOff>723900</xdr:rowOff>
    </xdr:to>
    <xdr:pic>
      <xdr:nvPicPr>
        <xdr:cNvPr id="85" name="imageIDG406">
          <a:extLst>
            <a:ext uri="{FF2B5EF4-FFF2-40B4-BE49-F238E27FC236}">
              <a16:creationId xmlns:a16="http://schemas.microsoft.com/office/drawing/2014/main" xmlns="" id="{AC5C288F-A7D3-4BE3-AE79-30AB6169C1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17478375"/>
          <a:ext cx="550933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47</xdr:row>
      <xdr:rowOff>0</xdr:rowOff>
    </xdr:from>
    <xdr:to>
      <xdr:col>5</xdr:col>
      <xdr:colOff>614995</xdr:colOff>
      <xdr:row>47</xdr:row>
      <xdr:rowOff>723900</xdr:rowOff>
    </xdr:to>
    <xdr:pic>
      <xdr:nvPicPr>
        <xdr:cNvPr id="86" name="imageIDG413">
          <a:extLst>
            <a:ext uri="{FF2B5EF4-FFF2-40B4-BE49-F238E27FC236}">
              <a16:creationId xmlns:a16="http://schemas.microsoft.com/office/drawing/2014/main" xmlns="" id="{3E3AFF53-1657-4878-9A01-8E38FC8946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6048375"/>
          <a:ext cx="614995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46</xdr:row>
      <xdr:rowOff>0</xdr:rowOff>
    </xdr:from>
    <xdr:to>
      <xdr:col>5</xdr:col>
      <xdr:colOff>614995</xdr:colOff>
      <xdr:row>46</xdr:row>
      <xdr:rowOff>723900</xdr:rowOff>
    </xdr:to>
    <xdr:pic>
      <xdr:nvPicPr>
        <xdr:cNvPr id="87" name="imageIDG414">
          <a:extLst>
            <a:ext uri="{FF2B5EF4-FFF2-40B4-BE49-F238E27FC236}">
              <a16:creationId xmlns:a16="http://schemas.microsoft.com/office/drawing/2014/main" xmlns="" id="{617933E0-C90B-4AAC-B544-529A478870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16716375"/>
          <a:ext cx="614995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19</xdr:row>
      <xdr:rowOff>0</xdr:rowOff>
    </xdr:from>
    <xdr:to>
      <xdr:col>5</xdr:col>
      <xdr:colOff>525308</xdr:colOff>
      <xdr:row>19</xdr:row>
      <xdr:rowOff>723900</xdr:rowOff>
    </xdr:to>
    <xdr:pic>
      <xdr:nvPicPr>
        <xdr:cNvPr id="91" name="imageIDG449">
          <a:extLst>
            <a:ext uri="{FF2B5EF4-FFF2-40B4-BE49-F238E27FC236}">
              <a16:creationId xmlns:a16="http://schemas.microsoft.com/office/drawing/2014/main" xmlns="" id="{9423DB5F-A778-480F-9662-AB0C23008A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31194375"/>
          <a:ext cx="525308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21</xdr:row>
      <xdr:rowOff>0</xdr:rowOff>
    </xdr:from>
    <xdr:to>
      <xdr:col>5</xdr:col>
      <xdr:colOff>525308</xdr:colOff>
      <xdr:row>21</xdr:row>
      <xdr:rowOff>723900</xdr:rowOff>
    </xdr:to>
    <xdr:pic>
      <xdr:nvPicPr>
        <xdr:cNvPr id="100" name="imageIDG483">
          <a:extLst>
            <a:ext uri="{FF2B5EF4-FFF2-40B4-BE49-F238E27FC236}">
              <a16:creationId xmlns:a16="http://schemas.microsoft.com/office/drawing/2014/main" xmlns="" id="{4872EFE8-D3FF-4914-AF17-BFFB6367B0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2238375"/>
          <a:ext cx="525308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22</xdr:row>
      <xdr:rowOff>0</xdr:rowOff>
    </xdr:from>
    <xdr:to>
      <xdr:col>5</xdr:col>
      <xdr:colOff>525308</xdr:colOff>
      <xdr:row>22</xdr:row>
      <xdr:rowOff>723900</xdr:rowOff>
    </xdr:to>
    <xdr:pic>
      <xdr:nvPicPr>
        <xdr:cNvPr id="102" name="imageIDG485">
          <a:extLst>
            <a:ext uri="{FF2B5EF4-FFF2-40B4-BE49-F238E27FC236}">
              <a16:creationId xmlns:a16="http://schemas.microsoft.com/office/drawing/2014/main" xmlns="" id="{6F39D591-C42A-42D0-939C-66239428A7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23574375"/>
          <a:ext cx="525308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23</xdr:row>
      <xdr:rowOff>0</xdr:rowOff>
    </xdr:from>
    <xdr:to>
      <xdr:col>5</xdr:col>
      <xdr:colOff>525308</xdr:colOff>
      <xdr:row>23</xdr:row>
      <xdr:rowOff>723900</xdr:rowOff>
    </xdr:to>
    <xdr:pic>
      <xdr:nvPicPr>
        <xdr:cNvPr id="103" name="imageIDG486">
          <a:extLst>
            <a:ext uri="{FF2B5EF4-FFF2-40B4-BE49-F238E27FC236}">
              <a16:creationId xmlns:a16="http://schemas.microsoft.com/office/drawing/2014/main" xmlns="" id="{19AF5D88-5531-441E-92C8-04F6394CC3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4524375"/>
          <a:ext cx="525308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24</xdr:row>
      <xdr:rowOff>0</xdr:rowOff>
    </xdr:from>
    <xdr:to>
      <xdr:col>5</xdr:col>
      <xdr:colOff>525308</xdr:colOff>
      <xdr:row>24</xdr:row>
      <xdr:rowOff>723900</xdr:rowOff>
    </xdr:to>
    <xdr:pic>
      <xdr:nvPicPr>
        <xdr:cNvPr id="104" name="imageIDG489">
          <a:extLst>
            <a:ext uri="{FF2B5EF4-FFF2-40B4-BE49-F238E27FC236}">
              <a16:creationId xmlns:a16="http://schemas.microsoft.com/office/drawing/2014/main" xmlns="" id="{CC6453C5-9CCC-487C-840F-9327A3E770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3762375"/>
          <a:ext cx="525308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25</xdr:row>
      <xdr:rowOff>0</xdr:rowOff>
    </xdr:from>
    <xdr:to>
      <xdr:col>5</xdr:col>
      <xdr:colOff>525308</xdr:colOff>
      <xdr:row>25</xdr:row>
      <xdr:rowOff>723900</xdr:rowOff>
    </xdr:to>
    <xdr:pic>
      <xdr:nvPicPr>
        <xdr:cNvPr id="106" name="imageIDG498">
          <a:extLst>
            <a:ext uri="{FF2B5EF4-FFF2-40B4-BE49-F238E27FC236}">
              <a16:creationId xmlns:a16="http://schemas.microsoft.com/office/drawing/2014/main" xmlns="" id="{C32EA4C4-28A8-4A7E-A579-654DB99F42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1476375"/>
          <a:ext cx="525308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27</xdr:row>
      <xdr:rowOff>0</xdr:rowOff>
    </xdr:from>
    <xdr:to>
      <xdr:col>5</xdr:col>
      <xdr:colOff>525308</xdr:colOff>
      <xdr:row>27</xdr:row>
      <xdr:rowOff>723900</xdr:rowOff>
    </xdr:to>
    <xdr:pic>
      <xdr:nvPicPr>
        <xdr:cNvPr id="107" name="imageIDG506">
          <a:extLst>
            <a:ext uri="{FF2B5EF4-FFF2-40B4-BE49-F238E27FC236}">
              <a16:creationId xmlns:a16="http://schemas.microsoft.com/office/drawing/2014/main" xmlns="" id="{67BF65EB-7680-49D4-98B5-75F06DD401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10620375"/>
          <a:ext cx="525308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28</xdr:row>
      <xdr:rowOff>0</xdr:rowOff>
    </xdr:from>
    <xdr:to>
      <xdr:col>5</xdr:col>
      <xdr:colOff>525308</xdr:colOff>
      <xdr:row>28</xdr:row>
      <xdr:rowOff>723900</xdr:rowOff>
    </xdr:to>
    <xdr:pic>
      <xdr:nvPicPr>
        <xdr:cNvPr id="108" name="imageIDG507">
          <a:extLst>
            <a:ext uri="{FF2B5EF4-FFF2-40B4-BE49-F238E27FC236}">
              <a16:creationId xmlns:a16="http://schemas.microsoft.com/office/drawing/2014/main" xmlns="" id="{2433B213-1740-489D-A1FD-8F2AB94DD3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14430375"/>
          <a:ext cx="525308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26</xdr:row>
      <xdr:rowOff>0</xdr:rowOff>
    </xdr:from>
    <xdr:to>
      <xdr:col>5</xdr:col>
      <xdr:colOff>525308</xdr:colOff>
      <xdr:row>26</xdr:row>
      <xdr:rowOff>723900</xdr:rowOff>
    </xdr:to>
    <xdr:pic>
      <xdr:nvPicPr>
        <xdr:cNvPr id="109" name="imageIDG508">
          <a:extLst>
            <a:ext uri="{FF2B5EF4-FFF2-40B4-BE49-F238E27FC236}">
              <a16:creationId xmlns:a16="http://schemas.microsoft.com/office/drawing/2014/main" xmlns="" id="{B8D9CBFE-05E0-492A-B0E5-4096D0169E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7572375"/>
          <a:ext cx="525308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20</xdr:row>
      <xdr:rowOff>0</xdr:rowOff>
    </xdr:from>
    <xdr:to>
      <xdr:col>5</xdr:col>
      <xdr:colOff>525308</xdr:colOff>
      <xdr:row>20</xdr:row>
      <xdr:rowOff>723900</xdr:rowOff>
    </xdr:to>
    <xdr:pic>
      <xdr:nvPicPr>
        <xdr:cNvPr id="111" name="imageIDG520">
          <a:extLst>
            <a:ext uri="{FF2B5EF4-FFF2-40B4-BE49-F238E27FC236}">
              <a16:creationId xmlns:a16="http://schemas.microsoft.com/office/drawing/2014/main" xmlns="" id="{0C3CC943-A19A-400D-BAF7-3F8E186B49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19002375"/>
          <a:ext cx="525308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4</xdr:row>
      <xdr:rowOff>0</xdr:rowOff>
    </xdr:from>
    <xdr:to>
      <xdr:col>5</xdr:col>
      <xdr:colOff>525308</xdr:colOff>
      <xdr:row>4</xdr:row>
      <xdr:rowOff>723900</xdr:rowOff>
    </xdr:to>
    <xdr:pic>
      <xdr:nvPicPr>
        <xdr:cNvPr id="113" name="imageIDG525">
          <a:extLst>
            <a:ext uri="{FF2B5EF4-FFF2-40B4-BE49-F238E27FC236}">
              <a16:creationId xmlns:a16="http://schemas.microsoft.com/office/drawing/2014/main" xmlns="" id="{D145AB5F-4F6B-4A4A-8F73-76F0B5F339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714375"/>
          <a:ext cx="525308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5</xdr:row>
      <xdr:rowOff>0</xdr:rowOff>
    </xdr:from>
    <xdr:to>
      <xdr:col>5</xdr:col>
      <xdr:colOff>570151</xdr:colOff>
      <xdr:row>5</xdr:row>
      <xdr:rowOff>723900</xdr:rowOff>
    </xdr:to>
    <xdr:pic>
      <xdr:nvPicPr>
        <xdr:cNvPr id="116" name="imageIDG529">
          <a:extLst>
            <a:ext uri="{FF2B5EF4-FFF2-40B4-BE49-F238E27FC236}">
              <a16:creationId xmlns:a16="http://schemas.microsoft.com/office/drawing/2014/main" xmlns="" id="{BE66FAC2-0760-4659-B68E-21C7CA6DEB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8334375"/>
          <a:ext cx="570151" cy="723900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4512.43730208333" createdVersion="6" refreshedVersion="6" minRefreshableVersion="3" recordCount="44">
  <cacheSource type="worksheet">
    <worksheetSource ref="A4:Q48" sheet="Lotto 1"/>
  </cacheSource>
  <cacheFields count="27">
    <cacheField name="SEA" numFmtId="0">
      <sharedItems count="2">
        <s v="FW"/>
        <s v="SS"/>
      </sharedItems>
    </cacheField>
    <cacheField name="Collection Catalogue" numFmtId="0">
      <sharedItems/>
    </cacheField>
    <cacheField name="Consumer" numFmtId="0">
      <sharedItems count="2">
        <s v="Man"/>
        <s v="Woman"/>
      </sharedItems>
    </cacheField>
    <cacheField name="Sample Area" numFmtId="0">
      <sharedItems/>
    </cacheField>
    <cacheField name="Descriz.area campion." numFmtId="0">
      <sharedItems/>
    </cacheField>
    <cacheField name="Line" numFmtId="0">
      <sharedItems/>
    </cacheField>
    <cacheField name="KEY" numFmtId="0">
      <sharedItems/>
    </cacheField>
    <cacheField name="T" numFmtId="0">
      <sharedItems containsNonDate="0" containsString="0" containsBlank="1"/>
    </cacheField>
    <cacheField name="Image" numFmtId="0">
      <sharedItems/>
    </cacheField>
    <cacheField name="Material" numFmtId="0">
      <sharedItems/>
    </cacheField>
    <cacheField name="Color" numFmtId="0">
      <sharedItems/>
    </cacheField>
    <cacheField name="descrizione parte" numFmtId="0">
      <sharedItems/>
    </cacheField>
    <cacheField name="Made In" numFmtId="0">
      <sharedItems/>
    </cacheField>
    <cacheField name="Desc. Parte" numFmtId="0">
      <sharedItems/>
    </cacheField>
    <cacheField name="Composizione" numFmtId="0">
      <sharedItems/>
    </cacheField>
    <cacheField name="SRP" numFmtId="44">
      <sharedItems containsSemiMixedTypes="0" containsString="0" containsNumber="1" containsInteger="1" minValue="149" maxValue="329"/>
    </cacheField>
    <cacheField name="SRP AM" numFmtId="44">
      <sharedItems containsSemiMixedTypes="0" containsString="0" containsNumber="1" containsInteger="1" minValue="1095" maxValue="21229"/>
    </cacheField>
    <cacheField name="sc" numFmtId="9">
      <sharedItems containsSemiMixedTypes="0" containsString="0" containsNumber="1" minValue="0.65" maxValue="0.8"/>
    </cacheField>
    <cacheField name="ACQ" numFmtId="44">
      <sharedItems containsSemiMixedTypes="0" containsString="0" containsNumber="1" minValue="11.779999999999998" maxValue="42.664999999999999"/>
    </cacheField>
    <cacheField name="ACQ AM" numFmtId="44">
      <sharedItems containsSemiMixedTypes="0" containsString="0" containsNumber="1" minValue="81.09999999999998" maxValue="2750.895"/>
    </cacheField>
    <cacheField name="ACQ EA" numFmtId="44">
      <sharedItems containsSemiMixedTypes="0" containsString="0" containsNumber="1" minValue="12.089999999999998" maxValue="42.975000000000001"/>
    </cacheField>
    <cacheField name="ACQ EA AM" numFmtId="44">
      <sharedItems containsSemiMixedTypes="0" containsString="0" containsNumber="1" minValue="82.649999999999977" maxValue="2772.9050000000002"/>
    </cacheField>
    <cacheField name="EXW " numFmtId="165">
      <sharedItems containsSemiMixedTypes="0" containsString="0" containsNumber="1" minValue="20.5" maxValue="43"/>
    </cacheField>
    <cacheField name="EXW AM" numFmtId="165">
      <sharedItems containsSemiMixedTypes="0" containsString="0" containsNumber="1" minValue="142.5" maxValue="2769"/>
    </cacheField>
    <cacheField name="WHS " numFmtId="44">
      <sharedItems containsSemiMixedTypes="0" containsString="0" containsNumber="1" minValue="58.4" maxValue="121.9"/>
    </cacheField>
    <cacheField name="WHS AM" numFmtId="44">
      <sharedItems containsSemiMixedTypes="0" containsString="0" containsNumber="1" minValue="405.5" maxValue="7859.7"/>
    </cacheField>
    <cacheField name="Q.TY" numFmtId="0">
      <sharedItems containsSemiMixedTypes="0" containsString="0" containsNumber="1" containsInteger="1" minValue="5" maxValue="8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4">
  <r>
    <x v="0"/>
    <s v="FW20"/>
    <x v="0"/>
    <s v="JACKETS"/>
    <s v="GIUBBOTTI                     "/>
    <s v="M NORWOLK"/>
    <s v="M0428FT2451F4386"/>
    <m/>
    <s v="M0428F_T2451_F4386.jpg"/>
    <s v="BACK COATED OXFORD POLYESTER"/>
    <s v="BLUE NIGHTS"/>
    <s v="M NORWOLK PARKA               "/>
    <s v="CN  "/>
    <s v="BACK COATED OXFORD POLYESTER  "/>
    <s v="100%PL                                                                          "/>
    <n v="299"/>
    <n v="21229"/>
    <n v="0.65"/>
    <n v="38.744999999999997"/>
    <n v="2750.895"/>
    <n v="39.055"/>
    <n v="2772.9050000000002"/>
    <n v="39"/>
    <n v="2769"/>
    <n v="110.7"/>
    <n v="7859.7"/>
    <n v="71"/>
  </r>
  <r>
    <x v="0"/>
    <s v="FW20"/>
    <x v="0"/>
    <s v="JACKETS"/>
    <s v="GIUBBOTTI                     "/>
    <s v="M SANDFORD"/>
    <s v="M0428WT2667F9000"/>
    <m/>
    <s v="M0428W_T2667_F9000.jpg"/>
    <s v="MELANGE PRINTED POLYESTER"/>
    <s v="BLACK"/>
    <s v="M SANDFORD W - MELANGE PRINTED"/>
    <s v="CN  "/>
    <s v="MELANGE PRINTED POLYESTER     "/>
    <s v="100%PL                                                                          "/>
    <n v="219"/>
    <n v="7884"/>
    <n v="0.65"/>
    <n v="28.384999999999994"/>
    <n v="1021.8599999999998"/>
    <n v="28.694999999999993"/>
    <n v="1033.0199999999998"/>
    <n v="28.5"/>
    <n v="1026"/>
    <n v="81.099999999999994"/>
    <n v="2919.6"/>
    <n v="36"/>
  </r>
  <r>
    <x v="0"/>
    <s v="FW18"/>
    <x v="0"/>
    <s v="JACKETS"/>
    <s v="GIUBBOTTI                     "/>
    <s v="M ARIAM"/>
    <s v="M8421DT2495F4386"/>
    <m/>
    <s v="M8421D_T2495_F4386.jpg"/>
    <s v="STRETCH DULL DOWNPROOF NYLON"/>
    <s v="BLUE NIGHTS"/>
    <s v="M ARIAM VEST                  "/>
    <s v="CN  "/>
    <s v="STRETCH DULL DOWNPROOF NYLON  "/>
    <s v="92%PA 8%EA                                                                      "/>
    <n v="159"/>
    <n v="3816"/>
    <n v="0.75"/>
    <n v="15.6"/>
    <n v="374.4"/>
    <n v="15.91"/>
    <n v="381.84000000000003"/>
    <n v="22"/>
    <n v="528"/>
    <n v="62.4"/>
    <n v="1497.6"/>
    <n v="24"/>
  </r>
  <r>
    <x v="0"/>
    <s v="FW18"/>
    <x v="0"/>
    <s v="JACKETS"/>
    <s v="GIUBBOTTI                     "/>
    <s v="MAN JACKET"/>
    <s v="M84P0AT2422F4300"/>
    <m/>
    <s v="M84P0A_T2422_F4300.jpg"/>
    <s v="SHINY 40D NYLON TAFFETA"/>
    <s v="DARK NAVY"/>
    <s v="MAN JACKET                    "/>
    <s v="CN  "/>
    <s v="SHINY 40D NYLON TAFFETA       "/>
    <s v="100%PA                                                                          "/>
    <n v="199"/>
    <n v="9353"/>
    <n v="0.75"/>
    <n v="19.5"/>
    <n v="916.5"/>
    <n v="19.809999999999999"/>
    <n v="931.06999999999994"/>
    <n v="27.5"/>
    <n v="1292.5"/>
    <n v="78"/>
    <n v="3666"/>
    <n v="47"/>
  </r>
  <r>
    <x v="0"/>
    <s v="FW18"/>
    <x v="0"/>
    <s v="JACKETS"/>
    <s v="GIUBBOTTI                     "/>
    <s v="MAN JACKET"/>
    <s v="M84P0AT2422F9000"/>
    <m/>
    <s v="M84P0A_T2422_F9000.jpg"/>
    <s v="SHINY 40D NYLON TAFFETA"/>
    <s v="BLACK"/>
    <s v="MAN JACKET                    "/>
    <s v="CN  "/>
    <s v="SHINY 40D NYLON TAFFETA       "/>
    <s v="100%PA                                                                          "/>
    <n v="199"/>
    <n v="11144"/>
    <n v="0.75"/>
    <n v="19.5"/>
    <n v="1092"/>
    <n v="19.809999999999999"/>
    <n v="1109.3599999999999"/>
    <n v="27.5"/>
    <n v="1540"/>
    <n v="78"/>
    <n v="4368"/>
    <n v="56"/>
  </r>
  <r>
    <x v="0"/>
    <s v="FW18"/>
    <x v="0"/>
    <s v="JACKETS"/>
    <s v="GIUBBOTTI                     "/>
    <s v="MAN JACKET"/>
    <s v="M84P0CT0351F4300"/>
    <m/>
    <s v="M84P0C_T0351_F4300.jpg"/>
    <s v="POLYESTER NYLON"/>
    <s v="DARK NAVY"/>
    <s v="MAN JACKET                    "/>
    <s v="CN  "/>
    <s v="POLYESTER NYLON               "/>
    <s v="100%PL                                                                          "/>
    <n v="149"/>
    <n v="4768"/>
    <n v="0.75"/>
    <n v="14.6"/>
    <n v="467.2"/>
    <n v="14.91"/>
    <n v="477.12"/>
    <n v="20.5"/>
    <n v="656"/>
    <n v="58.4"/>
    <n v="1868.8"/>
    <n v="32"/>
  </r>
  <r>
    <x v="0"/>
    <s v="FW18"/>
    <x v="0"/>
    <s v="JACKETS"/>
    <s v="GIUBBOTTI                     "/>
    <s v="MAN JACKET"/>
    <s v="M84P0ET0579F4300"/>
    <m/>
    <s v="M84P0E_T0579_F4300.jpg"/>
    <s v="TWO TONE OXFORD"/>
    <s v="DARK NAVY"/>
    <s v="MAN JACKET                    "/>
    <s v="VN  "/>
    <s v="TWO TONE OXFORD               "/>
    <s v="50%PL 50%PA                                                                     "/>
    <n v="169"/>
    <n v="3211"/>
    <n v="0.75"/>
    <n v="18.375"/>
    <n v="349.125"/>
    <n v="18.684999999999999"/>
    <n v="355.01499999999999"/>
    <n v="26"/>
    <n v="494"/>
    <n v="73.5"/>
    <n v="1396.5"/>
    <n v="19"/>
  </r>
  <r>
    <x v="0"/>
    <s v="FW18"/>
    <x v="0"/>
    <s v="JACKETS"/>
    <s v="GIUBBOTTI                     "/>
    <s v="MAN JACKET"/>
    <s v="M84P0GT0351F4300"/>
    <m/>
    <s v="M84P0G_T0351_F4300.jpg"/>
    <s v="POLYESTER NYLON"/>
    <s v="DARK NAVY"/>
    <s v="MAN JACKET                    "/>
    <s v="CN  "/>
    <s v="POLYESTER NYLON               "/>
    <s v="100%PL                                                                          "/>
    <n v="169"/>
    <n v="2366"/>
    <n v="0.75"/>
    <n v="16.574999999999999"/>
    <n v="232.04999999999998"/>
    <n v="16.884999999999998"/>
    <n v="236.39"/>
    <n v="23.5"/>
    <n v="329"/>
    <n v="66.3"/>
    <n v="928.19999999999993"/>
    <n v="14"/>
  </r>
  <r>
    <x v="0"/>
    <s v="FW18"/>
    <x v="0"/>
    <s v="JACKETS"/>
    <s v="GIUBBOTTI                     "/>
    <s v="MAN JACKET"/>
    <s v="M84P0GT0351F9000"/>
    <m/>
    <s v="M84P0G_T0351_F9000.jpg"/>
    <s v="POLYESTER NYLON"/>
    <s v="BLACK"/>
    <s v="MAN JACKET                    "/>
    <s v="CN  "/>
    <s v="POLYESTER NYLON               "/>
    <s v="100%PL                                                                          "/>
    <n v="169"/>
    <n v="3042"/>
    <n v="0.75"/>
    <n v="16.574999999999999"/>
    <n v="298.34999999999997"/>
    <n v="16.884999999999998"/>
    <n v="303.92999999999995"/>
    <n v="23.5"/>
    <n v="423"/>
    <n v="66.3"/>
    <n v="1193.3999999999999"/>
    <n v="18"/>
  </r>
  <r>
    <x v="0"/>
    <s v="FW18"/>
    <x v="0"/>
    <s v="JACKETS"/>
    <s v="GIUBBOTTI                     "/>
    <s v="MAN JACKET"/>
    <s v="M84P8BT2422F4300"/>
    <m/>
    <s v="M84P8B_T2422_F4300.jpg"/>
    <s v="SHINY 40D NYLON TAFFETA"/>
    <s v="DARK NAVY"/>
    <s v="MAN JACKET                    "/>
    <s v="ID  "/>
    <s v="SHINY 40D NYLON TAFFETA       "/>
    <s v="100%PA                                                                          "/>
    <n v="239"/>
    <n v="6214"/>
    <n v="0.75"/>
    <n v="26"/>
    <n v="676"/>
    <n v="26.31"/>
    <n v="684.06"/>
    <n v="36.5"/>
    <n v="949"/>
    <n v="104"/>
    <n v="2704"/>
    <n v="26"/>
  </r>
  <r>
    <x v="0"/>
    <s v="FW18"/>
    <x v="0"/>
    <s v="JACKETS"/>
    <s v="GIUBBOTTI                     "/>
    <s v="MAN JACKET"/>
    <s v="M84P8CT2422F4300"/>
    <m/>
    <s v="M84P8C_T2422_F4300.jpg"/>
    <s v="SHINY 40D NYLON TAFFETA"/>
    <s v="DARK NAVY"/>
    <s v="MAN JACKET                    "/>
    <s v="ID  "/>
    <s v="SHINY 40D NYLON TAFFETA       "/>
    <s v="100%PA                                                                          "/>
    <n v="199"/>
    <n v="2985"/>
    <n v="0.75"/>
    <n v="19.5"/>
    <n v="292.5"/>
    <n v="19.809999999999999"/>
    <n v="297.14999999999998"/>
    <n v="27.5"/>
    <n v="412.5"/>
    <n v="78"/>
    <n v="1170"/>
    <n v="15"/>
  </r>
  <r>
    <x v="0"/>
    <s v="FW18"/>
    <x v="0"/>
    <s v="JACKETS"/>
    <s v="GIUBBOTTI                     "/>
    <s v="MAN JACKET"/>
    <s v="M84P8FT2421F4300"/>
    <m/>
    <s v="M84P8F_T2421_F4300.jpg"/>
    <s v="SHINY 40D NYLON TAFFETA"/>
    <s v="DARK NAVY"/>
    <s v="MAN JACKET                    "/>
    <s v="CN  "/>
    <s v="SHINY 40D NYLON TAFFETA       "/>
    <s v="100%PA                                                                          "/>
    <n v="199"/>
    <n v="7761"/>
    <n v="0.75"/>
    <n v="19.875"/>
    <n v="775.125"/>
    <n v="20.184999999999999"/>
    <n v="787.21499999999992"/>
    <n v="28"/>
    <n v="1092"/>
    <n v="79.5"/>
    <n v="3100.5"/>
    <n v="39"/>
  </r>
  <r>
    <x v="0"/>
    <s v="FW18"/>
    <x v="0"/>
    <s v="JACKETS"/>
    <s v="GIUBBOTTI                     "/>
    <s v="MAN JACKET"/>
    <s v="M84P8QT2422F9000"/>
    <m/>
    <s v="M84P8Q_T2422_F9000.jpg"/>
    <s v="SHINY 40D NYLON TAFFETA"/>
    <s v="BLACK"/>
    <s v="MAN JACKET                    "/>
    <s v="ID  "/>
    <s v="SHINY 40D NYLON TAFFETA       "/>
    <s v="100%PA                                                                          "/>
    <n v="219"/>
    <n v="3285"/>
    <n v="0.75"/>
    <n v="21.475000000000001"/>
    <n v="322.125"/>
    <n v="21.785"/>
    <n v="326.77499999999998"/>
    <n v="30.5"/>
    <n v="457.5"/>
    <n v="85.9"/>
    <n v="1288.5"/>
    <n v="15"/>
  </r>
  <r>
    <x v="1"/>
    <s v="SS19"/>
    <x v="0"/>
    <s v="JACKETS"/>
    <s v="GIUBBOTTI                     "/>
    <s v="M SANDFORD"/>
    <s v="M9221BT2552F2092"/>
    <m/>
    <s v="M9221B_T2552_F2092.jpg"/>
    <s v="2,5 LAYER POLYESTER TWILL"/>
    <s v="EMPIRE YELLOW"/>
    <s v="M SANDFORD PARKA JKT          "/>
    <s v="ID  "/>
    <s v="2,5 LAYER POLYESTER TWILL     "/>
    <s v="100%PL                                                                          "/>
    <n v="199"/>
    <n v="7164"/>
    <n v="0.75"/>
    <n v="18.425000000000001"/>
    <n v="663.30000000000007"/>
    <n v="18.734999999999999"/>
    <n v="674.46"/>
    <n v="26"/>
    <n v="936"/>
    <n v="73.7"/>
    <n v="2653.2000000000003"/>
    <n v="36"/>
  </r>
  <r>
    <x v="1"/>
    <s v="SS19"/>
    <x v="0"/>
    <s v="JACKETS"/>
    <s v="GIUBBOTTI                     "/>
    <s v="M SANDFORD"/>
    <s v="M9221BT2552F4386"/>
    <m/>
    <s v="M9221B_T2552_F4386.jpg"/>
    <s v="2,5 LAYER POLYESTER TWILL"/>
    <s v="BLUE NIGHTS"/>
    <s v="M SANDFORD PARKA JKT          "/>
    <s v="ID  "/>
    <s v="2,5 LAYER POLYESTER TWILL     "/>
    <s v="100%PL                                                                          "/>
    <n v="199"/>
    <n v="12338"/>
    <n v="0.75"/>
    <n v="18.425000000000001"/>
    <n v="1142.3500000000001"/>
    <n v="18.734999999999999"/>
    <n v="1161.57"/>
    <n v="26"/>
    <n v="1612"/>
    <n v="73.7"/>
    <n v="4569.4000000000005"/>
    <n v="62"/>
  </r>
  <r>
    <x v="1"/>
    <s v="SS20"/>
    <x v="1"/>
    <s v="JACKETS"/>
    <s v="GIUBBOTTI                     "/>
    <s v="W AIRELL"/>
    <s v="W0220XT2600F4386"/>
    <m/>
    <s v="W0220X_T2600_F4386.jpg"/>
    <s v="POLYESTER CALVARY TWILL"/>
    <s v="BLUE NIGHTS"/>
    <s v="W AIRELL SHORT JKT            "/>
    <s v="CN  "/>
    <s v="CALVARY TWILL                 "/>
    <s v="100%PL                                                                          "/>
    <n v="169"/>
    <n v="1690"/>
    <n v="0.75"/>
    <n v="15.65"/>
    <n v="156.5"/>
    <n v="15.96"/>
    <n v="159.60000000000002"/>
    <n v="22"/>
    <n v="220"/>
    <n v="62.6"/>
    <n v="626"/>
    <n v="10"/>
  </r>
  <r>
    <x v="0"/>
    <s v="FW20"/>
    <x v="1"/>
    <s v="JACKETS"/>
    <s v="GIUBBOTTI                     "/>
    <s v="W PRIMULA"/>
    <s v="W0222ETC136F8264"/>
    <m/>
    <s v="W0222E_TC136_F8264.jpg"/>
    <s v="T2640 FAKE FUR+T2608 POLY BRIG"/>
    <s v="ROSE DUST"/>
    <s v="W PRIMULA HOOD VEST           "/>
    <s v="CN  "/>
    <s v="T2640 FAKE FUR+T2608 POLY BRIG"/>
    <s v="100%PL / 100%PL                                                                 "/>
    <n v="219"/>
    <n v="6570"/>
    <n v="0.75"/>
    <n v="21.475000000000001"/>
    <n v="644.25"/>
    <n v="21.785"/>
    <n v="653.54999999999995"/>
    <n v="30.5"/>
    <n v="915"/>
    <n v="85.9"/>
    <n v="2577"/>
    <n v="30"/>
  </r>
  <r>
    <x v="0"/>
    <s v="FW20"/>
    <x v="1"/>
    <s v="COATS"/>
    <s v="CAPPOTTI                      "/>
    <s v="W BIBBIANA"/>
    <s v="W0415DT2663F9000"/>
    <m/>
    <s v="W0415D_T2663_F9000.jpg"/>
    <s v="9JL0401F007"/>
    <s v="BLACK"/>
    <s v="W BIBBIANA PARKA              "/>
    <s v="CN  "/>
    <s v="ECO CURLY TEDDY               "/>
    <s v="100%PL                                                                          "/>
    <n v="319"/>
    <n v="14355"/>
    <n v="0.65"/>
    <n v="41.334999999999994"/>
    <n v="1860.0749999999998"/>
    <n v="41.644999999999996"/>
    <n v="1874.0249999999999"/>
    <n v="41.5"/>
    <n v="1867.5"/>
    <n v="118.1"/>
    <n v="5314.5"/>
    <n v="45"/>
  </r>
  <r>
    <x v="0"/>
    <s v="FW20"/>
    <x v="1"/>
    <s v="COATS"/>
    <s v="CAPPOTTI                      "/>
    <s v="W ORTENSIA"/>
    <s v="W0415GT2662F8277"/>
    <m/>
    <s v="W0415G_T2662_F8277.jpg"/>
    <s v="FAKE FUR"/>
    <s v="VINTAGE POWDER"/>
    <s v="W ORTENSIA PARKA (W0415G) - FA"/>
    <s v="CN  "/>
    <s v="ECO TEDDY                     "/>
    <s v="100%PL                                                                          "/>
    <n v="249"/>
    <n v="2739"/>
    <n v="0.65"/>
    <n v="32.269999999999996"/>
    <n v="354.96999999999997"/>
    <n v="32.58"/>
    <n v="358.38"/>
    <n v="32.5"/>
    <n v="357.5"/>
    <n v="92.2"/>
    <n v="1014.2"/>
    <n v="11"/>
  </r>
  <r>
    <x v="0"/>
    <s v="FW20"/>
    <x v="1"/>
    <s v="COATS"/>
    <s v="CAPPOTTI                      "/>
    <s v="W ORTENSIA"/>
    <s v="W0415GT2662F9000"/>
    <m/>
    <s v="W0415G_T2662_F9000.jpg"/>
    <s v="FAKE FUR"/>
    <s v="BLACK"/>
    <s v="W ORTENSIA PARKA (W0415G) - FA"/>
    <s v="CN  "/>
    <s v="ECO TEDDY                     "/>
    <s v="100%PL                                                                          "/>
    <n v="249"/>
    <n v="8964"/>
    <n v="0.65"/>
    <n v="32.269999999999996"/>
    <n v="1161.7199999999998"/>
    <n v="32.58"/>
    <n v="1172.8799999999999"/>
    <n v="32.5"/>
    <n v="1170"/>
    <n v="92.2"/>
    <n v="3319.2000000000003"/>
    <n v="36"/>
  </r>
  <r>
    <x v="0"/>
    <s v="FW20"/>
    <x v="1"/>
    <s v="DOWN JACKETS"/>
    <s v="PIUMINI                       "/>
    <s v="D JAYSEN"/>
    <s v="W0425ET2566F1571"/>
    <m/>
    <s v="W0425E_T2566_F1571.jpg"/>
    <s v="SHINY NYLON 20D 2 TONES"/>
    <s v="DARK CLOUDY GREY"/>
    <s v="D JAYSEN E - SHINY NYLON 20D 2"/>
    <s v="CN  "/>
    <s v="SHINY NYLON 20D 2 TONES       "/>
    <s v="100%PA                                                                          "/>
    <n v="239"/>
    <n v="9082"/>
    <n v="0.65"/>
    <n v="32.795000000000002"/>
    <n v="1246.21"/>
    <n v="33.105000000000004"/>
    <n v="1257.9900000000002"/>
    <n v="33"/>
    <n v="1254"/>
    <n v="93.7"/>
    <n v="3560.6"/>
    <n v="38"/>
  </r>
  <r>
    <x v="0"/>
    <s v="FW20"/>
    <x v="1"/>
    <s v="DOWN JACKETS"/>
    <s v="PIUMINI                       "/>
    <s v="W CHLOO"/>
    <s v="W0425YT2655F1479"/>
    <m/>
    <s v="W0425Y_T2655_F1479.jpg"/>
    <s v="SATIN POLYESTER"/>
    <s v="CLOUDY GREY"/>
    <s v="W CHLOO LONG PARKA            "/>
    <s v="CN  "/>
    <s v="SATIN POLYESTER               "/>
    <s v="100%PL                                                                          "/>
    <n v="329"/>
    <n v="13160"/>
    <n v="0.65"/>
    <n v="42.664999999999999"/>
    <n v="1706.6"/>
    <n v="42.975000000000001"/>
    <n v="1719"/>
    <n v="43"/>
    <n v="1720"/>
    <n v="121.9"/>
    <n v="4876"/>
    <n v="40"/>
  </r>
  <r>
    <x v="0"/>
    <s v="FW20"/>
    <x v="1"/>
    <s v="JACKETS"/>
    <s v="GIUBBOTTI                     "/>
    <s v="W EMALISE"/>
    <s v="W0428QT2656F4386"/>
    <m/>
    <s v="W0428Q_T2656_F4386.jpg"/>
    <s v="SIMIL VERNICE"/>
    <s v="BLUE NIGHTS"/>
    <s v="W EMALISE LONG PARKA          "/>
    <s v="VN  "/>
    <s v="SIMIL VERNICE                 "/>
    <s v="100%PA                                                                          "/>
    <n v="319"/>
    <n v="8294"/>
    <n v="0.65"/>
    <n v="41.334999999999994"/>
    <n v="1074.7099999999998"/>
    <n v="41.644999999999996"/>
    <n v="1082.77"/>
    <n v="41.5"/>
    <n v="1079"/>
    <n v="118.1"/>
    <n v="3070.6"/>
    <n v="26"/>
  </r>
  <r>
    <x v="0"/>
    <s v="FW20"/>
    <x v="1"/>
    <s v="JACKETS"/>
    <s v="GIUBBOTTI                     "/>
    <s v="W BACKSIE"/>
    <s v="W0428ST2658F1010"/>
    <m/>
    <s v="W0428S_T2658_F1010.jpg"/>
    <s v="PU FOIL PRINT POLYESTER"/>
    <s v="STEEL GREY"/>
    <s v="W BECKSIE BOMBER              "/>
    <s v="VN  "/>
    <s v="PU FOIL PRINT POLYESTER       "/>
    <s v="100%PL                                                                          "/>
    <n v="259"/>
    <n v="6475"/>
    <n v="0.65"/>
    <n v="33.564999999999998"/>
    <n v="839.125"/>
    <n v="33.875"/>
    <n v="846.875"/>
    <n v="34"/>
    <n v="850"/>
    <n v="95.9"/>
    <n v="2397.5"/>
    <n v="25"/>
  </r>
  <r>
    <x v="0"/>
    <s v="FW20"/>
    <x v="1"/>
    <s v="JACKETS"/>
    <s v="GIUBBOTTI                     "/>
    <s v="W CAMEI"/>
    <s v="W0428TTF377F5217"/>
    <m/>
    <s v="W0428T_TF377_F5217.jpg"/>
    <s v="ANIMALIE PRINTED POLYESTER DWR"/>
    <s v="BEIGE ANIMALIER"/>
    <s v="W CAMEI MID JKT               "/>
    <s v="CN  "/>
    <s v="ANIMALIE PRINTED POLYESTER DWR"/>
    <s v="100%PL                                                                          "/>
    <n v="259"/>
    <n v="4662"/>
    <n v="0.65"/>
    <n v="33.564999999999998"/>
    <n v="604.16999999999996"/>
    <n v="33.875"/>
    <n v="609.75"/>
    <n v="34"/>
    <n v="612"/>
    <n v="95.9"/>
    <n v="1726.2"/>
    <n v="18"/>
  </r>
  <r>
    <x v="1"/>
    <s v="SS17"/>
    <x v="1"/>
    <s v="JACKETS"/>
    <s v="GIUBBOTTI                     "/>
    <s v="WOMAN JACKET"/>
    <s v="W7220HT0434F4300"/>
    <m/>
    <s v="W7220H_T0434_F4300.jpg"/>
    <s v="TWO TONE LIGHT POLYESTER/NYLON"/>
    <s v="DARK NAVY"/>
    <s v="WOMAN JACKET                  "/>
    <s v="CN  "/>
    <s v="TWO TONE LIGHT POLYESTER/NYLON"/>
    <s v="86%PL 14%PA                                                                     "/>
    <n v="189"/>
    <n v="10773"/>
    <n v="0.8"/>
    <n v="14.819999999999995"/>
    <n v="844.73999999999967"/>
    <n v="15.129999999999995"/>
    <n v="862.40999999999974"/>
    <n v="26"/>
    <n v="1482"/>
    <n v="74.099999999999994"/>
    <n v="4223.7"/>
    <n v="57"/>
  </r>
  <r>
    <x v="1"/>
    <s v="SS17"/>
    <x v="1"/>
    <s v="JACKETS"/>
    <s v="GIUBBOTTI                     "/>
    <s v="WOMAN JACKET"/>
    <s v="W7220HT0434F5079"/>
    <m/>
    <s v="W7220H_T0434_F5079.jpg"/>
    <s v="TWO TONE LIGHT POLYESTER/NYLON"/>
    <s v="COBBLESTONE BEIGE"/>
    <s v="WOMAN JACKET                  "/>
    <s v="CN  "/>
    <s v="TWO TONE LIGHT POLYESTER/NYLON"/>
    <s v="86%PL 14%PA                                                                     "/>
    <n v="189"/>
    <n v="15120"/>
    <n v="0.8"/>
    <n v="14.819999999999995"/>
    <n v="1185.5999999999997"/>
    <n v="15.129999999999995"/>
    <n v="1210.3999999999996"/>
    <n v="26"/>
    <n v="2080"/>
    <n v="74.099999999999994"/>
    <n v="5928"/>
    <n v="80"/>
  </r>
  <r>
    <x v="1"/>
    <s v="SS17"/>
    <x v="1"/>
    <s v="JACKETS"/>
    <s v="GIUBBOTTI                     "/>
    <s v="WOMAN JACKET"/>
    <s v="W7221WT2298F5079"/>
    <m/>
    <s v="W7221W_T2298_F5079.jpg"/>
    <s v="POPELINE PAPER TOUCH TEFLON"/>
    <s v="COBBLESTONE BEIGE"/>
    <s v="WOMAN JACKET                  "/>
    <s v="ID  "/>
    <s v="POPELINE PAPER TOUCH TEFLON   "/>
    <s v="100%CO                                                                          "/>
    <n v="269"/>
    <n v="5649"/>
    <n v="0.8"/>
    <n v="19.919999999999995"/>
    <n v="418.31999999999988"/>
    <n v="20.229999999999993"/>
    <n v="424.82999999999987"/>
    <n v="35"/>
    <n v="735"/>
    <n v="99.6"/>
    <n v="2091.6"/>
    <n v="21"/>
  </r>
  <r>
    <x v="0"/>
    <s v="FW17"/>
    <x v="1"/>
    <s v="JACKETS"/>
    <s v="GIUBBOTTI                     "/>
    <s v="WOMAN JACKET"/>
    <s v="W7428BTF236F8233"/>
    <m/>
    <s v="W7428B_TF236_F8233.jpg"/>
    <s v="POLKA DOTS PRINTED POLYESTER"/>
    <s v="DK MAUVE PINK/MULTIC"/>
    <s v="WOMAN JACKET                  "/>
    <s v="CN  "/>
    <s v="POLKA DOTS PRINTED POLYESTER  "/>
    <s v="100%PL                                                                          "/>
    <n v="199"/>
    <n v="3781"/>
    <n v="0.8"/>
    <n v="15.599999999999996"/>
    <n v="296.39999999999992"/>
    <n v="15.909999999999997"/>
    <n v="302.28999999999996"/>
    <n v="27.5"/>
    <n v="522.5"/>
    <n v="78"/>
    <n v="1482"/>
    <n v="19"/>
  </r>
  <r>
    <x v="1"/>
    <s v="SS18"/>
    <x v="1"/>
    <s v="JACKETS"/>
    <s v="GIUBBOTTI                     "/>
    <s v="WOMAN JACKET"/>
    <s v="W8220CT2414F7164"/>
    <m/>
    <s v="W8220C_T2414_F7164.jpg"/>
    <s v="DULL POLYESTER"/>
    <s v="BRIGHT SALMON"/>
    <s v="WOMAN JACKET                  "/>
    <s v="ID  "/>
    <s v="DULL POLYESTER                "/>
    <s v="100%PL                                                                          "/>
    <n v="159"/>
    <n v="2067"/>
    <n v="0.8"/>
    <n v="12.479999999999997"/>
    <n v="162.23999999999995"/>
    <n v="12.789999999999997"/>
    <n v="166.26999999999995"/>
    <n v="22"/>
    <n v="286"/>
    <n v="62.4"/>
    <n v="811.19999999999993"/>
    <n v="13"/>
  </r>
  <r>
    <x v="1"/>
    <s v="SS18"/>
    <x v="1"/>
    <s v="JACKETS"/>
    <s v="GIUBBOTTI                     "/>
    <s v="WOMAN JACKET"/>
    <s v="W8220NT2415F7164"/>
    <m/>
    <s v="W8220N_T2415_F7164.jpg"/>
    <s v="POLYESTER MEMORY TAFFETA"/>
    <s v="BRIGHT SALMON"/>
    <s v="WOMAN JACKET                  "/>
    <s v="CN  "/>
    <s v="POLYESTER MEMORY TAFFETA      "/>
    <s v="100%PL                                                                          "/>
    <n v="189"/>
    <n v="3402"/>
    <n v="0.8"/>
    <n v="13.999999999999996"/>
    <n v="251.99999999999994"/>
    <n v="14.309999999999997"/>
    <n v="257.57999999999993"/>
    <n v="24.5"/>
    <n v="441"/>
    <n v="70"/>
    <n v="1260"/>
    <n v="18"/>
  </r>
  <r>
    <x v="1"/>
    <s v="SS18"/>
    <x v="1"/>
    <s v="JACKETS"/>
    <s v="GIUBBOTTI                     "/>
    <s v="WOMAN JACKET"/>
    <s v="W8220NTF253F5156"/>
    <m/>
    <s v="W8220N_TF253_F5156.jpg"/>
    <s v="PHYTON PRINTED POLYESTER"/>
    <s v="PEPPER BEIGE/LT TAN"/>
    <s v="WOMAN JACKET                  "/>
    <s v="CN  "/>
    <s v="PHYTON PRINTED POLYESTER      "/>
    <s v="100%PL                                                                          "/>
    <n v="189"/>
    <n v="3591"/>
    <n v="0.8"/>
    <n v="13.999999999999996"/>
    <n v="265.99999999999994"/>
    <n v="14.309999999999997"/>
    <n v="271.88999999999993"/>
    <n v="24.5"/>
    <n v="465.5"/>
    <n v="70"/>
    <n v="1330"/>
    <n v="19"/>
  </r>
  <r>
    <x v="1"/>
    <s v="SS18"/>
    <x v="1"/>
    <s v="JACKETS"/>
    <s v="GIUBBOTTI                     "/>
    <s v="WOMAN JACKET"/>
    <s v="W8220QT2415F7164"/>
    <m/>
    <s v="W8220Q_T2415_F7164.jpg"/>
    <s v="POLYESTER MEMORY TAFFETA"/>
    <s v="BRIGHT SALMON"/>
    <s v="WOMAN JACKET                  "/>
    <s v="VN  "/>
    <s v="POLYESTER MEMORY TAFFETA      "/>
    <s v="100%PL                                                                          "/>
    <n v="199"/>
    <n v="8756"/>
    <n v="0.8"/>
    <n v="14.739999999999997"/>
    <n v="648.55999999999983"/>
    <n v="15.049999999999997"/>
    <n v="662.19999999999982"/>
    <n v="26"/>
    <n v="1144"/>
    <n v="73.7"/>
    <n v="3242.8"/>
    <n v="44"/>
  </r>
  <r>
    <x v="1"/>
    <s v="SS18"/>
    <x v="1"/>
    <s v="JACKETS"/>
    <s v="GIUBBOTTI                     "/>
    <s v="WOMAN JACKET"/>
    <s v="W8220XT2447F7162"/>
    <m/>
    <s v="W8220X_T2447_F7162.jpg"/>
    <s v="DULL POLYESTER"/>
    <s v="CRIMSON RED"/>
    <s v="WOMAN JACKET                  "/>
    <s v="VN  "/>
    <s v="DULL POLYESTER                "/>
    <s v="100%PL                                                                          "/>
    <n v="159"/>
    <n v="6837"/>
    <n v="0.8"/>
    <n v="11.779999999999998"/>
    <n v="506.53999999999991"/>
    <n v="12.089999999999998"/>
    <n v="519.86999999999989"/>
    <n v="21"/>
    <n v="903"/>
    <n v="58.9"/>
    <n v="2532.6999999999998"/>
    <n v="43"/>
  </r>
  <r>
    <x v="1"/>
    <s v="SS18"/>
    <x v="1"/>
    <s v="JACKETS"/>
    <s v="GIUBBOTTI                     "/>
    <s v="WOMAN JACKET"/>
    <s v="W8221ET2410F4386"/>
    <m/>
    <s v="W8221E_T2410_F4386.jpg"/>
    <s v="SHINY NYLON TAFFETA"/>
    <s v="BLUE NIGHTS"/>
    <s v="WOMAN JACKET                  "/>
    <s v="VN  "/>
    <s v="SHINY NYLON TAFFETA           "/>
    <s v="100%PA                                                                          "/>
    <n v="199"/>
    <n v="2587"/>
    <n v="0.8"/>
    <n v="14.739999999999997"/>
    <n v="191.61999999999995"/>
    <n v="15.049999999999997"/>
    <n v="195.64999999999998"/>
    <n v="26"/>
    <n v="338"/>
    <n v="73.7"/>
    <n v="958.1"/>
    <n v="13"/>
  </r>
  <r>
    <x v="1"/>
    <s v="SS18"/>
    <x v="1"/>
    <s v="JACKETS"/>
    <s v="GIUBBOTTI                     "/>
    <s v="WOMAN JACKET"/>
    <s v="W8221ET2410F7164"/>
    <m/>
    <s v="W8221E_T2410_F7164.jpg"/>
    <s v="SHINY NYLON TAFFETA"/>
    <s v="BRIGHT SALMON"/>
    <s v="WOMAN JACKET                  "/>
    <s v="VN  "/>
    <s v="SHINY NYLON TAFFETA           "/>
    <s v="100%PA                                                                          "/>
    <n v="199"/>
    <n v="1592"/>
    <n v="0.8"/>
    <n v="14.739999999999997"/>
    <n v="117.91999999999997"/>
    <n v="15.049999999999997"/>
    <n v="120.39999999999998"/>
    <n v="26"/>
    <n v="208"/>
    <n v="73.7"/>
    <n v="589.6"/>
    <n v="8"/>
  </r>
  <r>
    <x v="1"/>
    <s v="SS18"/>
    <x v="1"/>
    <s v="JACKETS"/>
    <s v="GIUBBOTTI                     "/>
    <s v="WOMAN JACKET"/>
    <s v="W8221ET2410F8234"/>
    <m/>
    <s v="W8221E_T2410_F8234.jpg"/>
    <s v="SHINY NYLON TAFFETA"/>
    <s v="MISTY LILAC"/>
    <s v="WOMAN JACKET                  "/>
    <s v="VN  "/>
    <s v="SHINY NYLON TAFFETA           "/>
    <s v="100%PA                                                                          "/>
    <n v="199"/>
    <n v="3383"/>
    <n v="0.8"/>
    <n v="14.739999999999997"/>
    <n v="250.57999999999996"/>
    <n v="15.049999999999997"/>
    <n v="255.84999999999997"/>
    <n v="26"/>
    <n v="442"/>
    <n v="73.7"/>
    <n v="1252.9000000000001"/>
    <n v="17"/>
  </r>
  <r>
    <x v="1"/>
    <s v="SS18"/>
    <x v="1"/>
    <s v="JACKETS"/>
    <s v="GIUBBOTTI                     "/>
    <s v="WOMAN JACKET"/>
    <s v="W8221HT2464F5152"/>
    <m/>
    <s v="W8221H_T2464_F5152.jpg"/>
    <s v="COTTON TOUCH NYLON GABARDINE"/>
    <s v="PEPPER BEIGE"/>
    <s v="WOMAN JACKET                  "/>
    <s v="VN  "/>
    <s v="COTTON TOUCH NYLON GABARDINE  "/>
    <s v="100%PA                                                                          "/>
    <n v="219"/>
    <n v="1095"/>
    <n v="0.8"/>
    <n v="16.219999999999995"/>
    <n v="81.09999999999998"/>
    <n v="16.529999999999994"/>
    <n v="82.649999999999977"/>
    <n v="28.5"/>
    <n v="142.5"/>
    <n v="81.099999999999994"/>
    <n v="405.5"/>
    <n v="5"/>
  </r>
  <r>
    <x v="1"/>
    <s v="SS18"/>
    <x v="1"/>
    <s v="JACKETS"/>
    <s v="GIUBBOTTI                     "/>
    <s v="WOMAN JACKET"/>
    <s v="W8221ST2446F7162"/>
    <m/>
    <s v="W8221S_T2446_F7162.jpg"/>
    <s v="SOFT DULL POLYESTER"/>
    <s v="CRIMSON RED"/>
    <s v="WOMAN JACKET                  "/>
    <s v="CN  "/>
    <s v="SOFT DULL POLYESTER           "/>
    <s v="100%PL                                                                          "/>
    <n v="179"/>
    <n v="5191"/>
    <n v="0.8"/>
    <n v="13.259999999999996"/>
    <n v="384.53999999999991"/>
    <n v="13.569999999999997"/>
    <n v="393.52999999999992"/>
    <n v="23.5"/>
    <n v="681.5"/>
    <n v="66.3"/>
    <n v="1922.6999999999998"/>
    <n v="29"/>
  </r>
  <r>
    <x v="1"/>
    <s v="SS18"/>
    <x v="1"/>
    <s v="DOWN JACKETS"/>
    <s v="PIUMINI                       "/>
    <s v="WOMAN DOWN JACKET"/>
    <s v="W8225AT2412F7169"/>
    <m/>
    <s v="W8225A_T2412_F7169.jpg"/>
    <s v="SHINY NYLON 20D DOWNPROOF FABR"/>
    <s v="BRT SALMON/MUSKMELON"/>
    <s v="WOMAN DOWN JACKET             "/>
    <s v="CN  "/>
    <s v="SHINY NYLON 20D DOWNPROOF FABR"/>
    <s v="100%PA                                                                          "/>
    <n v="159"/>
    <n v="2862"/>
    <n v="0.8"/>
    <n v="12.479999999999997"/>
    <n v="224.63999999999993"/>
    <n v="12.789999999999997"/>
    <n v="230.21999999999994"/>
    <n v="22"/>
    <n v="396"/>
    <n v="62.4"/>
    <n v="1123.2"/>
    <n v="18"/>
  </r>
  <r>
    <x v="0"/>
    <s v="FW18"/>
    <x v="1"/>
    <s v="JACKETS"/>
    <s v="GIUBBOTTI                     "/>
    <s v="W NHEMBUS"/>
    <s v="W8420ST2519F5173"/>
    <m/>
    <s v="W8420S_T2519_F5173.jpg"/>
    <s v="ECO SHEARLING"/>
    <s v="METAL POWDER TAUPE"/>
    <s v="W NHEMBUS MID JKT             "/>
    <s v="CN  "/>
    <s v="ECO SHEARLING                 "/>
    <s v="100%PL                                                                          "/>
    <n v="259"/>
    <n v="4144"/>
    <n v="0.75"/>
    <n v="23.975000000000001"/>
    <n v="383.6"/>
    <n v="24.285"/>
    <n v="388.56"/>
    <n v="34"/>
    <n v="544"/>
    <n v="95.9"/>
    <n v="1534.4"/>
    <n v="16"/>
  </r>
  <r>
    <x v="0"/>
    <s v="FW19"/>
    <x v="1"/>
    <s v="JACKETS"/>
    <s v="GIUBBOTTI                     "/>
    <s v="W ANEEKA"/>
    <s v="W9420LTC130F9075"/>
    <m/>
    <s v="W9420L_TC130_F9075.jpg"/>
    <s v="T2447 DULL POLY+TF363 POLY ANI"/>
    <s v="BLACK/LT TAUPE ANIMA"/>
    <s v="W ANEEKA VEST                 "/>
    <s v="CN  "/>
    <s v="T2447 DULL POLY+TF363 POLY ANI"/>
    <s v="100%PL / 100%PL                                                                 "/>
    <n v="199"/>
    <n v="3980"/>
    <n v="0.75"/>
    <n v="19.5"/>
    <n v="390"/>
    <n v="19.809999999999999"/>
    <n v="396.2"/>
    <n v="27.5"/>
    <n v="550"/>
    <n v="78"/>
    <n v="1560"/>
    <n v="20"/>
  </r>
  <r>
    <x v="0"/>
    <s v="FW19"/>
    <x v="1"/>
    <s v="JACKETS"/>
    <s v="GIUBBOTTI                     "/>
    <s v="W FELYXA"/>
    <s v="W9428YT2568F8254"/>
    <m/>
    <s v="W9428Y_T2568_F8254.jpg"/>
    <s v="VELVET STRETCH WR"/>
    <s v="DARK ROSE"/>
    <s v="W FELYXA SHORT JKT            "/>
    <s v="VN  "/>
    <s v="VELVET STRETCH WR             "/>
    <s v="94%PL 6%EA                                                                      "/>
    <n v="229"/>
    <n v="5954"/>
    <n v="0.75"/>
    <n v="21.2"/>
    <n v="551.19999999999993"/>
    <n v="21.509999999999998"/>
    <n v="559.26"/>
    <n v="30"/>
    <n v="780"/>
    <n v="84.8"/>
    <n v="2204.7999999999997"/>
    <n v="26"/>
  </r>
  <r>
    <x v="0"/>
    <s v="FW19"/>
    <x v="1"/>
    <s v="JACKETS"/>
    <s v="GIUBBOTTI                     "/>
    <s v="W FELYXA"/>
    <s v="W9428YT2568F9000"/>
    <m/>
    <s v="W9428Y_T2568_F9000.jpg"/>
    <s v="VELVET STRETCH WR"/>
    <s v="BLACK"/>
    <s v="W FELYXA SHORT JKT            "/>
    <s v="VN  "/>
    <s v="VELVET STRETCH WR             "/>
    <s v="94%PL 6%EA                                                                      "/>
    <n v="229"/>
    <n v="11450"/>
    <n v="0.75"/>
    <n v="21.2"/>
    <n v="1060"/>
    <n v="21.509999999999998"/>
    <n v="1075.5"/>
    <n v="30"/>
    <n v="1500"/>
    <n v="84.8"/>
    <n v="4240"/>
    <n v="5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la pivot3" cacheId="0" applyNumberFormats="0" applyBorderFormats="0" applyFontFormats="0" applyPatternFormats="0" applyAlignmentFormats="0" applyWidthHeightFormats="1" dataCaption="Valori" updatedVersion="6" minRefreshableVersion="3" useAutoFormatting="1" itemPrintTitles="1" createdVersion="6" indent="0" outline="1" outlineData="1" multipleFieldFilters="0">
  <location ref="A3:C10" firstHeaderRow="0" firstDataRow="1" firstDataCol="1"/>
  <pivotFields count="27">
    <pivotField axis="axisRow" showAll="0">
      <items count="3">
        <item x="0"/>
        <item x="1"/>
        <item t="default"/>
      </items>
    </pivotField>
    <pivotField showAll="0"/>
    <pivotField axis="axisRow" showAll="0">
      <items count="3">
        <item x="0"/>
        <item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44" showAll="0"/>
    <pivotField numFmtId="44" showAll="0"/>
    <pivotField numFmtId="9" showAll="0"/>
    <pivotField numFmtId="44" showAll="0"/>
    <pivotField numFmtId="44" showAll="0"/>
    <pivotField numFmtId="44" showAll="0"/>
    <pivotField numFmtId="44" showAll="0"/>
    <pivotField numFmtId="165" showAll="0"/>
    <pivotField numFmtId="165" showAll="0"/>
    <pivotField numFmtId="44" showAll="0"/>
    <pivotField dataField="1" numFmtId="44" showAll="0"/>
    <pivotField dataField="1" showAll="0"/>
  </pivotFields>
  <rowFields count="2">
    <field x="0"/>
    <field x="2"/>
  </rowFields>
  <rowItems count="7">
    <i>
      <x/>
    </i>
    <i r="1">
      <x/>
    </i>
    <i r="1">
      <x v="1"/>
    </i>
    <i>
      <x v="1"/>
    </i>
    <i r="1">
      <x/>
    </i>
    <i r="1"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Somma di Q.TY" fld="26" baseField="0" baseItem="0" numFmtId="164"/>
    <dataField name="Somma di WHS AM" fld="25" baseField="0" baseItem="0"/>
  </dataFields>
  <formats count="2"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0"/>
  <sheetViews>
    <sheetView workbookViewId="0">
      <selection activeCell="M7" sqref="M7"/>
    </sheetView>
  </sheetViews>
  <sheetFormatPr defaultColWidth="8.85546875" defaultRowHeight="15" x14ac:dyDescent="0.25"/>
  <cols>
    <col min="1" max="1" width="18.28515625" bestFit="1" customWidth="1"/>
    <col min="2" max="2" width="14.42578125" style="28" bestFit="1" customWidth="1"/>
    <col min="3" max="3" width="18.28515625" style="1" bestFit="1" customWidth="1"/>
  </cols>
  <sheetData>
    <row r="3" spans="1:3" x14ac:dyDescent="0.25">
      <c r="A3" s="25" t="s">
        <v>244</v>
      </c>
      <c r="B3" s="28" t="s">
        <v>245</v>
      </c>
      <c r="C3" s="1" t="s">
        <v>246</v>
      </c>
    </row>
    <row r="4" spans="1:3" x14ac:dyDescent="0.25">
      <c r="A4" s="26" t="s">
        <v>167</v>
      </c>
      <c r="B4" s="28">
        <v>812</v>
      </c>
      <c r="C4" s="1">
        <v>72837.8</v>
      </c>
    </row>
    <row r="5" spans="1:3" x14ac:dyDescent="0.25">
      <c r="A5" s="27" t="s">
        <v>2</v>
      </c>
      <c r="B5" s="28">
        <v>412</v>
      </c>
      <c r="C5" s="1">
        <v>33960.800000000003</v>
      </c>
    </row>
    <row r="6" spans="1:3" x14ac:dyDescent="0.25">
      <c r="A6" s="27" t="s">
        <v>1</v>
      </c>
      <c r="B6" s="28">
        <v>400</v>
      </c>
      <c r="C6" s="1">
        <v>38877</v>
      </c>
    </row>
    <row r="7" spans="1:3" x14ac:dyDescent="0.25">
      <c r="A7" s="26" t="s">
        <v>168</v>
      </c>
      <c r="B7" s="28">
        <v>493</v>
      </c>
      <c r="C7" s="1">
        <v>35520.600000000006</v>
      </c>
    </row>
    <row r="8" spans="1:3" x14ac:dyDescent="0.25">
      <c r="A8" s="27" t="s">
        <v>2</v>
      </c>
      <c r="B8" s="28">
        <v>98</v>
      </c>
      <c r="C8" s="1">
        <v>7222.6</v>
      </c>
    </row>
    <row r="9" spans="1:3" x14ac:dyDescent="0.25">
      <c r="A9" s="27" t="s">
        <v>1</v>
      </c>
      <c r="B9" s="28">
        <v>395</v>
      </c>
      <c r="C9" s="1">
        <v>28298.000000000004</v>
      </c>
    </row>
    <row r="10" spans="1:3" x14ac:dyDescent="0.25">
      <c r="A10" s="26" t="s">
        <v>229</v>
      </c>
      <c r="B10" s="28">
        <v>1305</v>
      </c>
      <c r="C10" s="1">
        <v>108358.40000000001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8"/>
  <sheetViews>
    <sheetView tabSelected="1" zoomScale="70" zoomScaleNormal="70" workbookViewId="0">
      <pane xSplit="3" ySplit="4" topLeftCell="K5" activePane="bottomRight" state="frozen"/>
      <selection pane="topRight" activeCell="F1" sqref="F1"/>
      <selection pane="bottomLeft" activeCell="A5" sqref="A5"/>
      <selection pane="bottomRight" activeCell="O1" sqref="O1:P1048576"/>
    </sheetView>
  </sheetViews>
  <sheetFormatPr defaultColWidth="9.140625" defaultRowHeight="12.75" x14ac:dyDescent="0.25"/>
  <cols>
    <col min="1" max="1" width="6.28515625" style="8" bestFit="1" customWidth="1"/>
    <col min="2" max="2" width="12.42578125" style="8" bestFit="1" customWidth="1"/>
    <col min="3" max="3" width="23.85546875" style="8" bestFit="1" customWidth="1"/>
    <col min="4" max="4" width="20" style="8" bestFit="1" customWidth="1"/>
    <col min="5" max="5" width="3.140625" style="8" bestFit="1" customWidth="1"/>
    <col min="6" max="6" width="25" style="8" bestFit="1" customWidth="1"/>
    <col min="7" max="7" width="38.140625" style="8" bestFit="1" customWidth="1"/>
    <col min="8" max="8" width="27.85546875" style="8" bestFit="1" customWidth="1"/>
    <col min="9" max="9" width="37.7109375" style="8" bestFit="1" customWidth="1"/>
    <col min="10" max="10" width="10" style="8" bestFit="1" customWidth="1"/>
    <col min="11" max="11" width="38.140625" style="8" bestFit="1" customWidth="1"/>
    <col min="12" max="12" width="43.42578125" style="2" bestFit="1" customWidth="1"/>
    <col min="13" max="13" width="12" style="23" customWidth="1"/>
    <col min="14" max="14" width="14.28515625" style="23" customWidth="1"/>
    <col min="15" max="16" width="10.5703125" style="5" customWidth="1"/>
    <col min="17" max="17" width="9.42578125" style="2" bestFit="1" customWidth="1"/>
    <col min="18" max="29" width="6.42578125" style="2" bestFit="1" customWidth="1"/>
    <col min="30" max="16384" width="9.140625" style="2"/>
  </cols>
  <sheetData>
    <row r="1" spans="1:29" ht="15" customHeight="1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18"/>
      <c r="P1" s="3"/>
    </row>
    <row r="2" spans="1:29" x14ac:dyDescent="0.25">
      <c r="A2" s="9"/>
      <c r="B2" s="9"/>
      <c r="C2" s="9"/>
      <c r="D2" s="9"/>
      <c r="E2" s="9"/>
      <c r="F2" s="9"/>
      <c r="G2" s="9"/>
      <c r="H2" s="9"/>
      <c r="M2" s="9"/>
      <c r="N2" s="9"/>
    </row>
    <row r="3" spans="1:29" x14ac:dyDescent="0.25">
      <c r="A3" s="6"/>
      <c r="B3" s="6"/>
      <c r="C3" s="6"/>
      <c r="D3" s="6"/>
      <c r="E3" s="6"/>
      <c r="F3" s="6"/>
      <c r="G3" s="6"/>
      <c r="H3" s="6"/>
      <c r="M3" s="19"/>
      <c r="N3" s="19"/>
      <c r="Q3" s="4">
        <f>SUBTOTAL(9,Q4:Q48)</f>
        <v>1305</v>
      </c>
    </row>
    <row r="4" spans="1:29" s="14" customFormat="1" ht="15" x14ac:dyDescent="0.25">
      <c r="A4" s="12" t="s">
        <v>166</v>
      </c>
      <c r="B4" s="12" t="s">
        <v>0</v>
      </c>
      <c r="C4" s="12" t="s">
        <v>3</v>
      </c>
      <c r="D4" s="12" t="s">
        <v>228</v>
      </c>
      <c r="E4" s="12" t="s">
        <v>230</v>
      </c>
      <c r="F4" s="12" t="s">
        <v>4</v>
      </c>
      <c r="G4" s="12" t="s">
        <v>5</v>
      </c>
      <c r="H4" s="12" t="s">
        <v>6</v>
      </c>
      <c r="I4" s="13" t="s">
        <v>169</v>
      </c>
      <c r="J4" s="13" t="s">
        <v>170</v>
      </c>
      <c r="K4" s="13" t="s">
        <v>171</v>
      </c>
      <c r="L4" s="14" t="s">
        <v>172</v>
      </c>
      <c r="M4" s="20" t="s">
        <v>163</v>
      </c>
      <c r="N4" s="20" t="s">
        <v>165</v>
      </c>
      <c r="O4" s="15" t="s">
        <v>173</v>
      </c>
      <c r="P4" s="15" t="s">
        <v>164</v>
      </c>
      <c r="Q4" s="24" t="s">
        <v>243</v>
      </c>
      <c r="R4" s="16" t="s">
        <v>231</v>
      </c>
      <c r="S4" s="16" t="s">
        <v>232</v>
      </c>
      <c r="T4" s="16" t="s">
        <v>233</v>
      </c>
      <c r="U4" s="16" t="s">
        <v>234</v>
      </c>
      <c r="V4" s="16" t="s">
        <v>235</v>
      </c>
      <c r="W4" s="16" t="s">
        <v>236</v>
      </c>
      <c r="X4" s="16" t="s">
        <v>237</v>
      </c>
      <c r="Y4" s="16" t="s">
        <v>238</v>
      </c>
      <c r="Z4" s="16" t="s">
        <v>239</v>
      </c>
      <c r="AA4" s="16" t="s">
        <v>240</v>
      </c>
      <c r="AB4" s="16" t="s">
        <v>241</v>
      </c>
      <c r="AC4" s="16" t="s">
        <v>242</v>
      </c>
    </row>
    <row r="5" spans="1:29" ht="60" customHeight="1" x14ac:dyDescent="0.25">
      <c r="A5" s="6" t="s">
        <v>167</v>
      </c>
      <c r="B5" s="6" t="s">
        <v>2</v>
      </c>
      <c r="C5" s="6" t="s">
        <v>72</v>
      </c>
      <c r="D5" s="6" t="s">
        <v>158</v>
      </c>
      <c r="E5" s="6"/>
      <c r="F5" s="6" t="s">
        <v>159</v>
      </c>
      <c r="G5" s="6" t="s">
        <v>74</v>
      </c>
      <c r="H5" s="6" t="s">
        <v>32</v>
      </c>
      <c r="I5" s="8" t="s">
        <v>181</v>
      </c>
      <c r="J5" s="8" t="s">
        <v>174</v>
      </c>
      <c r="K5" s="8" t="s">
        <v>178</v>
      </c>
      <c r="L5" s="2" t="s">
        <v>176</v>
      </c>
      <c r="M5" s="21">
        <v>299</v>
      </c>
      <c r="N5" s="21">
        <f t="shared" ref="N5:N48" si="0">+M5*Q5</f>
        <v>21229</v>
      </c>
      <c r="O5" s="5">
        <v>110.7</v>
      </c>
      <c r="P5" s="5">
        <f t="shared" ref="P5:P48" si="1">+O5*Q5</f>
        <v>7859.7</v>
      </c>
      <c r="Q5" s="24">
        <v>71</v>
      </c>
      <c r="R5" s="17"/>
      <c r="S5" s="17"/>
      <c r="T5" s="17"/>
      <c r="U5" s="17"/>
      <c r="V5" s="17">
        <v>4</v>
      </c>
      <c r="W5" s="17">
        <v>16</v>
      </c>
      <c r="X5" s="17">
        <v>13</v>
      </c>
      <c r="Y5" s="17">
        <v>11</v>
      </c>
      <c r="Z5" s="17">
        <v>7</v>
      </c>
      <c r="AA5" s="17">
        <v>9</v>
      </c>
      <c r="AB5" s="17">
        <v>6</v>
      </c>
      <c r="AC5" s="17">
        <v>5</v>
      </c>
    </row>
    <row r="6" spans="1:29" ht="60" customHeight="1" x14ac:dyDescent="0.25">
      <c r="A6" s="6" t="s">
        <v>167</v>
      </c>
      <c r="B6" s="6" t="s">
        <v>2</v>
      </c>
      <c r="C6" s="6" t="s">
        <v>98</v>
      </c>
      <c r="D6" s="6" t="s">
        <v>160</v>
      </c>
      <c r="E6" s="6"/>
      <c r="F6" s="6" t="s">
        <v>161</v>
      </c>
      <c r="G6" s="6" t="s">
        <v>162</v>
      </c>
      <c r="H6" s="6" t="s">
        <v>7</v>
      </c>
      <c r="I6" s="8" t="s">
        <v>182</v>
      </c>
      <c r="J6" s="8" t="s">
        <v>174</v>
      </c>
      <c r="K6" s="8" t="s">
        <v>183</v>
      </c>
      <c r="L6" s="2" t="s">
        <v>176</v>
      </c>
      <c r="M6" s="21">
        <v>219</v>
      </c>
      <c r="N6" s="21">
        <f t="shared" si="0"/>
        <v>7884</v>
      </c>
      <c r="O6" s="5">
        <v>81.099999999999994</v>
      </c>
      <c r="P6" s="5">
        <f t="shared" si="1"/>
        <v>2919.6</v>
      </c>
      <c r="Q6" s="24">
        <v>36</v>
      </c>
      <c r="R6" s="17"/>
      <c r="S6" s="17"/>
      <c r="T6" s="17"/>
      <c r="U6" s="17"/>
      <c r="V6" s="17"/>
      <c r="W6" s="17">
        <v>6</v>
      </c>
      <c r="X6" s="17">
        <v>8</v>
      </c>
      <c r="Y6" s="17">
        <v>11</v>
      </c>
      <c r="Z6" s="17">
        <v>7</v>
      </c>
      <c r="AA6" s="17">
        <v>3</v>
      </c>
      <c r="AB6" s="17">
        <v>1</v>
      </c>
      <c r="AC6" s="17"/>
    </row>
    <row r="7" spans="1:29" ht="60" customHeight="1" x14ac:dyDescent="0.25">
      <c r="A7" s="6" t="s">
        <v>167</v>
      </c>
      <c r="B7" s="6" t="s">
        <v>2</v>
      </c>
      <c r="C7" s="6" t="s">
        <v>68</v>
      </c>
      <c r="D7" s="6" t="s">
        <v>70</v>
      </c>
      <c r="E7" s="6"/>
      <c r="F7" s="6" t="s">
        <v>71</v>
      </c>
      <c r="G7" s="6" t="s">
        <v>69</v>
      </c>
      <c r="H7" s="6" t="s">
        <v>32</v>
      </c>
      <c r="I7" s="8" t="s">
        <v>185</v>
      </c>
      <c r="J7" s="8" t="s">
        <v>174</v>
      </c>
      <c r="K7" s="8" t="s">
        <v>186</v>
      </c>
      <c r="L7" s="2" t="s">
        <v>187</v>
      </c>
      <c r="M7" s="21">
        <v>159</v>
      </c>
      <c r="N7" s="21">
        <f t="shared" si="0"/>
        <v>3816</v>
      </c>
      <c r="O7" s="5">
        <v>62.4</v>
      </c>
      <c r="P7" s="5">
        <f t="shared" si="1"/>
        <v>1497.6</v>
      </c>
      <c r="Q7" s="24">
        <v>24</v>
      </c>
      <c r="R7" s="17"/>
      <c r="S7" s="17"/>
      <c r="T7" s="17"/>
      <c r="U7" s="17"/>
      <c r="V7" s="17"/>
      <c r="W7" s="17">
        <v>5</v>
      </c>
      <c r="X7" s="17">
        <v>3</v>
      </c>
      <c r="Y7" s="17">
        <v>8</v>
      </c>
      <c r="Z7" s="17">
        <v>5</v>
      </c>
      <c r="AA7" s="17">
        <v>3</v>
      </c>
      <c r="AB7" s="17"/>
      <c r="AC7" s="17"/>
    </row>
    <row r="8" spans="1:29" ht="60" customHeight="1" x14ac:dyDescent="0.25">
      <c r="A8" s="6" t="s">
        <v>167</v>
      </c>
      <c r="B8" s="6" t="s">
        <v>2</v>
      </c>
      <c r="C8" s="6" t="s">
        <v>8</v>
      </c>
      <c r="D8" s="6" t="s">
        <v>92</v>
      </c>
      <c r="E8" s="6"/>
      <c r="F8" s="6" t="s">
        <v>93</v>
      </c>
      <c r="G8" s="6" t="s">
        <v>73</v>
      </c>
      <c r="H8" s="6" t="s">
        <v>10</v>
      </c>
      <c r="I8" s="8" t="s">
        <v>184</v>
      </c>
      <c r="J8" s="8" t="s">
        <v>174</v>
      </c>
      <c r="K8" s="8" t="s">
        <v>188</v>
      </c>
      <c r="L8" s="2" t="s">
        <v>180</v>
      </c>
      <c r="M8" s="22">
        <v>199</v>
      </c>
      <c r="N8" s="21">
        <f t="shared" si="0"/>
        <v>9353</v>
      </c>
      <c r="O8" s="5">
        <v>78</v>
      </c>
      <c r="P8" s="5">
        <f t="shared" si="1"/>
        <v>3666</v>
      </c>
      <c r="Q8" s="24">
        <v>47</v>
      </c>
      <c r="R8" s="17"/>
      <c r="S8" s="17"/>
      <c r="T8" s="17"/>
      <c r="U8" s="17"/>
      <c r="V8" s="17"/>
      <c r="W8" s="17">
        <v>10</v>
      </c>
      <c r="X8" s="17">
        <v>22</v>
      </c>
      <c r="Y8" s="17">
        <v>10</v>
      </c>
      <c r="Z8" s="17">
        <v>4</v>
      </c>
      <c r="AA8" s="17">
        <v>1</v>
      </c>
      <c r="AB8" s="17"/>
      <c r="AC8" s="17"/>
    </row>
    <row r="9" spans="1:29" ht="60" customHeight="1" x14ac:dyDescent="0.25">
      <c r="A9" s="6" t="s">
        <v>167</v>
      </c>
      <c r="B9" s="6" t="s">
        <v>2</v>
      </c>
      <c r="C9" s="6" t="s">
        <v>8</v>
      </c>
      <c r="D9" s="6" t="s">
        <v>94</v>
      </c>
      <c r="E9" s="6"/>
      <c r="F9" s="6" t="s">
        <v>95</v>
      </c>
      <c r="G9" s="6" t="s">
        <v>73</v>
      </c>
      <c r="H9" s="6" t="s">
        <v>7</v>
      </c>
      <c r="I9" s="8" t="s">
        <v>184</v>
      </c>
      <c r="J9" s="8" t="s">
        <v>174</v>
      </c>
      <c r="K9" s="8" t="s">
        <v>188</v>
      </c>
      <c r="L9" s="2" t="s">
        <v>180</v>
      </c>
      <c r="M9" s="22">
        <v>199</v>
      </c>
      <c r="N9" s="21">
        <f t="shared" si="0"/>
        <v>11144</v>
      </c>
      <c r="O9" s="5">
        <v>78</v>
      </c>
      <c r="P9" s="5">
        <f t="shared" si="1"/>
        <v>4368</v>
      </c>
      <c r="Q9" s="24">
        <v>56</v>
      </c>
      <c r="R9" s="17"/>
      <c r="S9" s="17"/>
      <c r="T9" s="17"/>
      <c r="U9" s="17"/>
      <c r="V9" s="17"/>
      <c r="W9" s="17"/>
      <c r="X9" s="17">
        <v>6</v>
      </c>
      <c r="Y9" s="17">
        <v>20</v>
      </c>
      <c r="Z9" s="17">
        <v>10</v>
      </c>
      <c r="AA9" s="17">
        <v>10</v>
      </c>
      <c r="AB9" s="17">
        <v>10</v>
      </c>
      <c r="AC9" s="17"/>
    </row>
    <row r="10" spans="1:29" ht="60" customHeight="1" x14ac:dyDescent="0.25">
      <c r="A10" s="6" t="s">
        <v>167</v>
      </c>
      <c r="B10" s="6" t="s">
        <v>2</v>
      </c>
      <c r="C10" s="6" t="s">
        <v>8</v>
      </c>
      <c r="D10" s="6" t="s">
        <v>90</v>
      </c>
      <c r="E10" s="6"/>
      <c r="F10" s="6" t="s">
        <v>91</v>
      </c>
      <c r="G10" s="6" t="s">
        <v>13</v>
      </c>
      <c r="H10" s="6" t="s">
        <v>10</v>
      </c>
      <c r="I10" s="8" t="s">
        <v>184</v>
      </c>
      <c r="J10" s="8" t="s">
        <v>174</v>
      </c>
      <c r="K10" s="8" t="s">
        <v>189</v>
      </c>
      <c r="L10" s="2" t="s">
        <v>176</v>
      </c>
      <c r="M10" s="22">
        <v>149</v>
      </c>
      <c r="N10" s="21">
        <f t="shared" si="0"/>
        <v>4768</v>
      </c>
      <c r="O10" s="5">
        <v>58.4</v>
      </c>
      <c r="P10" s="5">
        <f t="shared" si="1"/>
        <v>1868.8</v>
      </c>
      <c r="Q10" s="24">
        <v>32</v>
      </c>
      <c r="R10" s="17"/>
      <c r="S10" s="17"/>
      <c r="T10" s="17"/>
      <c r="U10" s="17"/>
      <c r="V10" s="17"/>
      <c r="W10" s="17"/>
      <c r="X10" s="17">
        <v>2</v>
      </c>
      <c r="Y10" s="17">
        <v>9</v>
      </c>
      <c r="Z10" s="17">
        <v>10</v>
      </c>
      <c r="AA10" s="17">
        <v>7</v>
      </c>
      <c r="AB10" s="17"/>
      <c r="AC10" s="17">
        <v>4</v>
      </c>
    </row>
    <row r="11" spans="1:29" ht="60" customHeight="1" x14ac:dyDescent="0.25">
      <c r="A11" s="6" t="s">
        <v>167</v>
      </c>
      <c r="B11" s="6" t="s">
        <v>2</v>
      </c>
      <c r="C11" s="6" t="s">
        <v>8</v>
      </c>
      <c r="D11" s="6" t="s">
        <v>77</v>
      </c>
      <c r="E11" s="6"/>
      <c r="F11" s="6" t="s">
        <v>78</v>
      </c>
      <c r="G11" s="6" t="s">
        <v>79</v>
      </c>
      <c r="H11" s="6" t="s">
        <v>10</v>
      </c>
      <c r="I11" s="8" t="s">
        <v>184</v>
      </c>
      <c r="J11" s="8" t="s">
        <v>190</v>
      </c>
      <c r="K11" s="8" t="s">
        <v>191</v>
      </c>
      <c r="L11" s="2" t="s">
        <v>192</v>
      </c>
      <c r="M11" s="22">
        <v>169</v>
      </c>
      <c r="N11" s="21">
        <f t="shared" si="0"/>
        <v>3211</v>
      </c>
      <c r="O11" s="5">
        <v>73.5</v>
      </c>
      <c r="P11" s="5">
        <f t="shared" si="1"/>
        <v>1396.5</v>
      </c>
      <c r="Q11" s="24">
        <v>19</v>
      </c>
      <c r="R11" s="17"/>
      <c r="S11" s="17"/>
      <c r="T11" s="17"/>
      <c r="U11" s="17"/>
      <c r="V11" s="17"/>
      <c r="W11" s="17"/>
      <c r="X11" s="17">
        <v>5</v>
      </c>
      <c r="Y11" s="17">
        <v>5</v>
      </c>
      <c r="Z11" s="17">
        <v>4</v>
      </c>
      <c r="AA11" s="17">
        <v>5</v>
      </c>
      <c r="AB11" s="17"/>
      <c r="AC11" s="17"/>
    </row>
    <row r="12" spans="1:29" ht="60" customHeight="1" x14ac:dyDescent="0.25">
      <c r="A12" s="6" t="s">
        <v>167</v>
      </c>
      <c r="B12" s="6" t="s">
        <v>2</v>
      </c>
      <c r="C12" s="6" t="s">
        <v>8</v>
      </c>
      <c r="D12" s="6" t="s">
        <v>88</v>
      </c>
      <c r="E12" s="6"/>
      <c r="F12" s="6" t="s">
        <v>89</v>
      </c>
      <c r="G12" s="6" t="s">
        <v>13</v>
      </c>
      <c r="H12" s="6" t="s">
        <v>10</v>
      </c>
      <c r="I12" s="8" t="s">
        <v>184</v>
      </c>
      <c r="J12" s="8" t="s">
        <v>174</v>
      </c>
      <c r="K12" s="8" t="s">
        <v>189</v>
      </c>
      <c r="L12" s="2" t="s">
        <v>176</v>
      </c>
      <c r="M12" s="22">
        <v>169</v>
      </c>
      <c r="N12" s="21">
        <f t="shared" si="0"/>
        <v>2366</v>
      </c>
      <c r="O12" s="5">
        <v>66.3</v>
      </c>
      <c r="P12" s="5">
        <f t="shared" si="1"/>
        <v>928.19999999999993</v>
      </c>
      <c r="Q12" s="24">
        <v>14</v>
      </c>
      <c r="R12" s="17"/>
      <c r="S12" s="17"/>
      <c r="T12" s="17"/>
      <c r="U12" s="17"/>
      <c r="V12" s="17"/>
      <c r="W12" s="17"/>
      <c r="X12" s="17">
        <v>1</v>
      </c>
      <c r="Y12" s="17">
        <v>4</v>
      </c>
      <c r="Z12" s="17">
        <v>8</v>
      </c>
      <c r="AA12" s="17"/>
      <c r="AB12" s="17">
        <v>1</v>
      </c>
      <c r="AC12" s="17"/>
    </row>
    <row r="13" spans="1:29" ht="60" customHeight="1" x14ac:dyDescent="0.25">
      <c r="A13" s="6" t="s">
        <v>167</v>
      </c>
      <c r="B13" s="6" t="s">
        <v>2</v>
      </c>
      <c r="C13" s="6" t="s">
        <v>8</v>
      </c>
      <c r="D13" s="6" t="s">
        <v>80</v>
      </c>
      <c r="E13" s="6"/>
      <c r="F13" s="6" t="s">
        <v>81</v>
      </c>
      <c r="G13" s="6" t="s">
        <v>13</v>
      </c>
      <c r="H13" s="6" t="s">
        <v>7</v>
      </c>
      <c r="I13" s="8" t="s">
        <v>184</v>
      </c>
      <c r="J13" s="8" t="s">
        <v>174</v>
      </c>
      <c r="K13" s="8" t="s">
        <v>189</v>
      </c>
      <c r="L13" s="2" t="s">
        <v>176</v>
      </c>
      <c r="M13" s="22">
        <v>169</v>
      </c>
      <c r="N13" s="21">
        <f t="shared" si="0"/>
        <v>3042</v>
      </c>
      <c r="O13" s="5">
        <v>66.3</v>
      </c>
      <c r="P13" s="5">
        <f t="shared" si="1"/>
        <v>1193.3999999999999</v>
      </c>
      <c r="Q13" s="24">
        <v>18</v>
      </c>
      <c r="R13" s="17"/>
      <c r="S13" s="17"/>
      <c r="T13" s="17"/>
      <c r="U13" s="17"/>
      <c r="V13" s="17"/>
      <c r="W13" s="17">
        <v>4</v>
      </c>
      <c r="X13" s="17">
        <v>1</v>
      </c>
      <c r="Y13" s="17">
        <v>10</v>
      </c>
      <c r="Z13" s="17">
        <v>1</v>
      </c>
      <c r="AA13" s="17">
        <v>2</v>
      </c>
      <c r="AB13" s="17"/>
      <c r="AC13" s="17"/>
    </row>
    <row r="14" spans="1:29" ht="60" customHeight="1" x14ac:dyDescent="0.25">
      <c r="A14" s="6" t="s">
        <v>167</v>
      </c>
      <c r="B14" s="6" t="s">
        <v>2</v>
      </c>
      <c r="C14" s="6" t="s">
        <v>8</v>
      </c>
      <c r="D14" s="6" t="s">
        <v>82</v>
      </c>
      <c r="E14" s="6"/>
      <c r="F14" s="6" t="s">
        <v>83</v>
      </c>
      <c r="G14" s="6" t="s">
        <v>73</v>
      </c>
      <c r="H14" s="6" t="s">
        <v>10</v>
      </c>
      <c r="I14" s="8" t="s">
        <v>184</v>
      </c>
      <c r="J14" s="8" t="s">
        <v>177</v>
      </c>
      <c r="K14" s="8" t="s">
        <v>188</v>
      </c>
      <c r="L14" s="2" t="s">
        <v>180</v>
      </c>
      <c r="M14" s="22">
        <v>239</v>
      </c>
      <c r="N14" s="21">
        <f t="shared" si="0"/>
        <v>6214</v>
      </c>
      <c r="O14" s="5">
        <v>104</v>
      </c>
      <c r="P14" s="5">
        <f t="shared" si="1"/>
        <v>2704</v>
      </c>
      <c r="Q14" s="24">
        <v>26</v>
      </c>
      <c r="R14" s="17"/>
      <c r="S14" s="17"/>
      <c r="T14" s="17"/>
      <c r="U14" s="17"/>
      <c r="V14" s="17"/>
      <c r="W14" s="17">
        <v>4</v>
      </c>
      <c r="X14" s="17">
        <v>1</v>
      </c>
      <c r="Y14" s="17">
        <v>10</v>
      </c>
      <c r="Z14" s="17">
        <v>3</v>
      </c>
      <c r="AA14" s="17">
        <v>3</v>
      </c>
      <c r="AB14" s="17"/>
      <c r="AC14" s="17">
        <v>5</v>
      </c>
    </row>
    <row r="15" spans="1:29" ht="60" customHeight="1" x14ac:dyDescent="0.25">
      <c r="A15" s="6" t="s">
        <v>167</v>
      </c>
      <c r="B15" s="6" t="s">
        <v>2</v>
      </c>
      <c r="C15" s="6" t="s">
        <v>8</v>
      </c>
      <c r="D15" s="6" t="s">
        <v>75</v>
      </c>
      <c r="E15" s="6"/>
      <c r="F15" s="6" t="s">
        <v>76</v>
      </c>
      <c r="G15" s="6" t="s">
        <v>73</v>
      </c>
      <c r="H15" s="6" t="s">
        <v>10</v>
      </c>
      <c r="I15" s="8" t="s">
        <v>184</v>
      </c>
      <c r="J15" s="8" t="s">
        <v>177</v>
      </c>
      <c r="K15" s="8" t="s">
        <v>188</v>
      </c>
      <c r="L15" s="2" t="s">
        <v>180</v>
      </c>
      <c r="M15" s="22">
        <v>199</v>
      </c>
      <c r="N15" s="21">
        <f t="shared" si="0"/>
        <v>2985</v>
      </c>
      <c r="O15" s="5">
        <v>78</v>
      </c>
      <c r="P15" s="5">
        <f t="shared" si="1"/>
        <v>1170</v>
      </c>
      <c r="Q15" s="24">
        <v>15</v>
      </c>
      <c r="R15" s="17"/>
      <c r="S15" s="17"/>
      <c r="T15" s="17"/>
      <c r="U15" s="17"/>
      <c r="V15" s="17"/>
      <c r="W15" s="17">
        <v>3</v>
      </c>
      <c r="X15" s="17">
        <v>3</v>
      </c>
      <c r="Y15" s="17"/>
      <c r="Z15" s="17">
        <v>2</v>
      </c>
      <c r="AA15" s="17">
        <v>3</v>
      </c>
      <c r="AB15" s="17">
        <v>3</v>
      </c>
      <c r="AC15" s="17">
        <v>1</v>
      </c>
    </row>
    <row r="16" spans="1:29" ht="60" customHeight="1" x14ac:dyDescent="0.25">
      <c r="A16" s="6" t="s">
        <v>167</v>
      </c>
      <c r="B16" s="6" t="s">
        <v>2</v>
      </c>
      <c r="C16" s="6" t="s">
        <v>8</v>
      </c>
      <c r="D16" s="6" t="s">
        <v>84</v>
      </c>
      <c r="E16" s="6"/>
      <c r="F16" s="6" t="s">
        <v>85</v>
      </c>
      <c r="G16" s="6" t="s">
        <v>73</v>
      </c>
      <c r="H16" s="6" t="s">
        <v>10</v>
      </c>
      <c r="I16" s="8" t="s">
        <v>184</v>
      </c>
      <c r="J16" s="8" t="s">
        <v>174</v>
      </c>
      <c r="K16" s="8" t="s">
        <v>188</v>
      </c>
      <c r="L16" s="2" t="s">
        <v>180</v>
      </c>
      <c r="M16" s="22">
        <v>199</v>
      </c>
      <c r="N16" s="21">
        <f t="shared" si="0"/>
        <v>7761</v>
      </c>
      <c r="O16" s="5">
        <v>79.5</v>
      </c>
      <c r="P16" s="5">
        <f t="shared" si="1"/>
        <v>3100.5</v>
      </c>
      <c r="Q16" s="24">
        <v>39</v>
      </c>
      <c r="R16" s="17"/>
      <c r="S16" s="17"/>
      <c r="T16" s="17"/>
      <c r="U16" s="17"/>
      <c r="V16" s="17"/>
      <c r="W16" s="17">
        <v>8</v>
      </c>
      <c r="X16" s="17">
        <v>10</v>
      </c>
      <c r="Y16" s="17">
        <v>5</v>
      </c>
      <c r="Z16" s="17">
        <v>5</v>
      </c>
      <c r="AA16" s="17">
        <v>10</v>
      </c>
      <c r="AB16" s="17">
        <v>1</v>
      </c>
      <c r="AC16" s="17"/>
    </row>
    <row r="17" spans="1:29" ht="60" customHeight="1" x14ac:dyDescent="0.25">
      <c r="A17" s="6" t="s">
        <v>167</v>
      </c>
      <c r="B17" s="6" t="s">
        <v>2</v>
      </c>
      <c r="C17" s="6" t="s">
        <v>8</v>
      </c>
      <c r="D17" s="6" t="s">
        <v>86</v>
      </c>
      <c r="E17" s="6"/>
      <c r="F17" s="6" t="s">
        <v>87</v>
      </c>
      <c r="G17" s="6" t="s">
        <v>73</v>
      </c>
      <c r="H17" s="6" t="s">
        <v>7</v>
      </c>
      <c r="I17" s="8" t="s">
        <v>184</v>
      </c>
      <c r="J17" s="8" t="s">
        <v>177</v>
      </c>
      <c r="K17" s="8" t="s">
        <v>188</v>
      </c>
      <c r="L17" s="2" t="s">
        <v>180</v>
      </c>
      <c r="M17" s="22">
        <v>219</v>
      </c>
      <c r="N17" s="21">
        <f t="shared" si="0"/>
        <v>3285</v>
      </c>
      <c r="O17" s="5">
        <v>85.9</v>
      </c>
      <c r="P17" s="5">
        <f t="shared" si="1"/>
        <v>1288.5</v>
      </c>
      <c r="Q17" s="24">
        <v>15</v>
      </c>
      <c r="R17" s="17"/>
      <c r="S17" s="17"/>
      <c r="T17" s="17"/>
      <c r="U17" s="17"/>
      <c r="V17" s="17"/>
      <c r="W17" s="17"/>
      <c r="X17" s="17">
        <v>1</v>
      </c>
      <c r="Y17" s="17"/>
      <c r="Z17" s="17">
        <v>10</v>
      </c>
      <c r="AA17" s="17"/>
      <c r="AB17" s="17">
        <v>4</v>
      </c>
      <c r="AC17" s="17"/>
    </row>
    <row r="18" spans="1:29" ht="60" customHeight="1" x14ac:dyDescent="0.25">
      <c r="A18" s="6" t="s">
        <v>168</v>
      </c>
      <c r="B18" s="6" t="s">
        <v>2</v>
      </c>
      <c r="C18" s="6" t="s">
        <v>98</v>
      </c>
      <c r="D18" s="6" t="s">
        <v>99</v>
      </c>
      <c r="E18" s="6"/>
      <c r="F18" s="6" t="s">
        <v>100</v>
      </c>
      <c r="G18" s="6" t="s">
        <v>97</v>
      </c>
      <c r="H18" s="6" t="s">
        <v>101</v>
      </c>
      <c r="I18" s="8" t="s">
        <v>194</v>
      </c>
      <c r="J18" s="8" t="s">
        <v>177</v>
      </c>
      <c r="K18" s="8" t="s">
        <v>195</v>
      </c>
      <c r="L18" s="2" t="s">
        <v>176</v>
      </c>
      <c r="M18" s="21">
        <v>199</v>
      </c>
      <c r="N18" s="21">
        <f t="shared" si="0"/>
        <v>7164</v>
      </c>
      <c r="O18" s="5">
        <v>73.7</v>
      </c>
      <c r="P18" s="5">
        <f t="shared" si="1"/>
        <v>2653.2000000000003</v>
      </c>
      <c r="Q18" s="24">
        <v>36</v>
      </c>
      <c r="R18" s="17"/>
      <c r="S18" s="17"/>
      <c r="T18" s="17"/>
      <c r="U18" s="17"/>
      <c r="V18" s="17"/>
      <c r="W18" s="17">
        <v>9</v>
      </c>
      <c r="X18" s="17">
        <v>5</v>
      </c>
      <c r="Y18" s="17">
        <v>7</v>
      </c>
      <c r="Z18" s="17">
        <v>8</v>
      </c>
      <c r="AA18" s="17">
        <v>5</v>
      </c>
      <c r="AB18" s="17">
        <v>2</v>
      </c>
      <c r="AC18" s="17"/>
    </row>
    <row r="19" spans="1:29" ht="60" customHeight="1" x14ac:dyDescent="0.25">
      <c r="A19" s="6" t="s">
        <v>168</v>
      </c>
      <c r="B19" s="6" t="s">
        <v>2</v>
      </c>
      <c r="C19" s="6" t="s">
        <v>98</v>
      </c>
      <c r="D19" s="6" t="s">
        <v>102</v>
      </c>
      <c r="E19" s="6"/>
      <c r="F19" s="6" t="s">
        <v>103</v>
      </c>
      <c r="G19" s="6" t="s">
        <v>97</v>
      </c>
      <c r="H19" s="6" t="s">
        <v>32</v>
      </c>
      <c r="I19" s="8" t="s">
        <v>194</v>
      </c>
      <c r="J19" s="8" t="s">
        <v>177</v>
      </c>
      <c r="K19" s="8" t="s">
        <v>195</v>
      </c>
      <c r="L19" s="2" t="s">
        <v>176</v>
      </c>
      <c r="M19" s="21">
        <v>199</v>
      </c>
      <c r="N19" s="21">
        <f t="shared" si="0"/>
        <v>12338</v>
      </c>
      <c r="O19" s="5">
        <v>73.7</v>
      </c>
      <c r="P19" s="5">
        <f t="shared" si="1"/>
        <v>4569.4000000000005</v>
      </c>
      <c r="Q19" s="24">
        <v>62</v>
      </c>
      <c r="R19" s="17"/>
      <c r="S19" s="17"/>
      <c r="T19" s="17"/>
      <c r="U19" s="17"/>
      <c r="V19" s="17"/>
      <c r="W19" s="17">
        <v>6</v>
      </c>
      <c r="X19" s="17"/>
      <c r="Y19" s="17">
        <v>2</v>
      </c>
      <c r="Z19" s="17">
        <v>3</v>
      </c>
      <c r="AA19" s="17">
        <v>27</v>
      </c>
      <c r="AB19" s="17">
        <v>23</v>
      </c>
      <c r="AC19" s="17">
        <v>1</v>
      </c>
    </row>
    <row r="20" spans="1:29" ht="60" customHeight="1" x14ac:dyDescent="0.25">
      <c r="A20" s="6" t="s">
        <v>168</v>
      </c>
      <c r="B20" s="6" t="s">
        <v>1</v>
      </c>
      <c r="C20" s="6" t="s">
        <v>62</v>
      </c>
      <c r="D20" s="6" t="s">
        <v>118</v>
      </c>
      <c r="E20" s="6"/>
      <c r="F20" s="6" t="s">
        <v>119</v>
      </c>
      <c r="G20" s="6" t="s">
        <v>117</v>
      </c>
      <c r="H20" s="6" t="s">
        <v>32</v>
      </c>
      <c r="I20" s="8" t="s">
        <v>196</v>
      </c>
      <c r="J20" s="8" t="s">
        <v>174</v>
      </c>
      <c r="K20" s="8" t="s">
        <v>175</v>
      </c>
      <c r="L20" s="2" t="s">
        <v>176</v>
      </c>
      <c r="M20" s="21">
        <v>169</v>
      </c>
      <c r="N20" s="21">
        <f t="shared" si="0"/>
        <v>1690</v>
      </c>
      <c r="O20" s="5">
        <v>62.6</v>
      </c>
      <c r="P20" s="5">
        <f t="shared" si="1"/>
        <v>626</v>
      </c>
      <c r="Q20" s="24">
        <v>10</v>
      </c>
      <c r="R20" s="17"/>
      <c r="S20" s="17">
        <v>1</v>
      </c>
      <c r="T20" s="17">
        <v>1</v>
      </c>
      <c r="U20" s="17"/>
      <c r="V20" s="17">
        <v>5</v>
      </c>
      <c r="W20" s="17"/>
      <c r="X20" s="17"/>
      <c r="Y20" s="17">
        <v>2</v>
      </c>
      <c r="Z20" s="17">
        <v>1</v>
      </c>
      <c r="AA20" s="17"/>
      <c r="AB20" s="17"/>
      <c r="AC20" s="17"/>
    </row>
    <row r="21" spans="1:29" ht="60" customHeight="1" x14ac:dyDescent="0.25">
      <c r="A21" s="6" t="s">
        <v>167</v>
      </c>
      <c r="B21" s="6" t="s">
        <v>1</v>
      </c>
      <c r="C21" s="6" t="s">
        <v>153</v>
      </c>
      <c r="D21" s="6" t="s">
        <v>154</v>
      </c>
      <c r="E21" s="6"/>
      <c r="F21" s="6" t="s">
        <v>155</v>
      </c>
      <c r="G21" s="6" t="s">
        <v>156</v>
      </c>
      <c r="H21" s="6" t="s">
        <v>157</v>
      </c>
      <c r="I21" s="8" t="s">
        <v>198</v>
      </c>
      <c r="J21" s="8" t="s">
        <v>174</v>
      </c>
      <c r="K21" s="8" t="s">
        <v>156</v>
      </c>
      <c r="L21" s="2" t="s">
        <v>199</v>
      </c>
      <c r="M21" s="21">
        <v>219</v>
      </c>
      <c r="N21" s="21">
        <f t="shared" si="0"/>
        <v>6570</v>
      </c>
      <c r="O21" s="5">
        <v>85.9</v>
      </c>
      <c r="P21" s="5">
        <f t="shared" si="1"/>
        <v>2577</v>
      </c>
      <c r="Q21" s="24">
        <v>30</v>
      </c>
      <c r="R21" s="17"/>
      <c r="S21" s="17">
        <v>5</v>
      </c>
      <c r="T21" s="17">
        <v>7</v>
      </c>
      <c r="U21" s="17">
        <v>8</v>
      </c>
      <c r="V21" s="17">
        <v>10</v>
      </c>
      <c r="W21" s="17"/>
      <c r="X21" s="17"/>
      <c r="Y21" s="17"/>
      <c r="Z21" s="17"/>
      <c r="AA21" s="17"/>
      <c r="AB21" s="17"/>
      <c r="AC21" s="17"/>
    </row>
    <row r="22" spans="1:29" ht="60" customHeight="1" x14ac:dyDescent="0.25">
      <c r="A22" s="6" t="s">
        <v>167</v>
      </c>
      <c r="B22" s="6" t="s">
        <v>1</v>
      </c>
      <c r="C22" s="6" t="s">
        <v>120</v>
      </c>
      <c r="D22" s="6" t="s">
        <v>122</v>
      </c>
      <c r="E22" s="6"/>
      <c r="F22" s="6" t="s">
        <v>123</v>
      </c>
      <c r="G22" s="6" t="s">
        <v>121</v>
      </c>
      <c r="H22" s="6" t="s">
        <v>7</v>
      </c>
      <c r="I22" s="8" t="s">
        <v>200</v>
      </c>
      <c r="J22" s="8" t="s">
        <v>174</v>
      </c>
      <c r="K22" s="8" t="s">
        <v>201</v>
      </c>
      <c r="L22" s="2" t="s">
        <v>176</v>
      </c>
      <c r="M22" s="21">
        <v>319</v>
      </c>
      <c r="N22" s="21">
        <f t="shared" si="0"/>
        <v>14355</v>
      </c>
      <c r="O22" s="5">
        <v>118.1</v>
      </c>
      <c r="P22" s="5">
        <f t="shared" si="1"/>
        <v>5314.5</v>
      </c>
      <c r="Q22" s="24">
        <v>45</v>
      </c>
      <c r="R22" s="17">
        <v>5</v>
      </c>
      <c r="S22" s="17"/>
      <c r="T22" s="17">
        <v>14</v>
      </c>
      <c r="U22" s="17">
        <v>12</v>
      </c>
      <c r="V22" s="17">
        <v>12</v>
      </c>
      <c r="W22" s="17">
        <v>2</v>
      </c>
      <c r="X22" s="17"/>
      <c r="Y22" s="17"/>
      <c r="Z22" s="17"/>
      <c r="AA22" s="17"/>
      <c r="AB22" s="17"/>
      <c r="AC22" s="17"/>
    </row>
    <row r="23" spans="1:29" ht="60" customHeight="1" x14ac:dyDescent="0.25">
      <c r="A23" s="6" t="s">
        <v>167</v>
      </c>
      <c r="B23" s="6" t="s">
        <v>1</v>
      </c>
      <c r="C23" s="6" t="s">
        <v>124</v>
      </c>
      <c r="D23" s="6" t="s">
        <v>125</v>
      </c>
      <c r="E23" s="6"/>
      <c r="F23" s="6" t="s">
        <v>126</v>
      </c>
      <c r="G23" s="6" t="s">
        <v>127</v>
      </c>
      <c r="H23" s="6" t="s">
        <v>128</v>
      </c>
      <c r="I23" s="8" t="s">
        <v>202</v>
      </c>
      <c r="J23" s="8" t="s">
        <v>174</v>
      </c>
      <c r="K23" s="8" t="s">
        <v>203</v>
      </c>
      <c r="L23" s="2" t="s">
        <v>176</v>
      </c>
      <c r="M23" s="21">
        <v>249</v>
      </c>
      <c r="N23" s="21">
        <f t="shared" si="0"/>
        <v>2739</v>
      </c>
      <c r="O23" s="5">
        <v>92.2</v>
      </c>
      <c r="P23" s="5">
        <f t="shared" si="1"/>
        <v>1014.2</v>
      </c>
      <c r="Q23" s="24">
        <v>11</v>
      </c>
      <c r="R23" s="17"/>
      <c r="S23" s="17">
        <v>5</v>
      </c>
      <c r="T23" s="17">
        <v>3</v>
      </c>
      <c r="U23" s="17">
        <v>3</v>
      </c>
      <c r="V23" s="17"/>
      <c r="W23" s="17"/>
      <c r="X23" s="17"/>
      <c r="Y23" s="17"/>
      <c r="Z23" s="17"/>
      <c r="AA23" s="17"/>
      <c r="AB23" s="17"/>
      <c r="AC23" s="17"/>
    </row>
    <row r="24" spans="1:29" ht="60" customHeight="1" x14ac:dyDescent="0.25">
      <c r="A24" s="6" t="s">
        <v>167</v>
      </c>
      <c r="B24" s="6" t="s">
        <v>1</v>
      </c>
      <c r="C24" s="6" t="s">
        <v>124</v>
      </c>
      <c r="D24" s="6" t="s">
        <v>129</v>
      </c>
      <c r="E24" s="6"/>
      <c r="F24" s="6" t="s">
        <v>130</v>
      </c>
      <c r="G24" s="6" t="s">
        <v>127</v>
      </c>
      <c r="H24" s="6" t="s">
        <v>7</v>
      </c>
      <c r="I24" s="8" t="s">
        <v>202</v>
      </c>
      <c r="J24" s="8" t="s">
        <v>174</v>
      </c>
      <c r="K24" s="8" t="s">
        <v>203</v>
      </c>
      <c r="L24" s="2" t="s">
        <v>176</v>
      </c>
      <c r="M24" s="21">
        <v>249</v>
      </c>
      <c r="N24" s="21">
        <f t="shared" si="0"/>
        <v>8964</v>
      </c>
      <c r="O24" s="5">
        <v>92.2</v>
      </c>
      <c r="P24" s="5">
        <f t="shared" si="1"/>
        <v>3319.2000000000003</v>
      </c>
      <c r="Q24" s="24">
        <v>36</v>
      </c>
      <c r="R24" s="17">
        <v>3</v>
      </c>
      <c r="S24" s="17">
        <v>7</v>
      </c>
      <c r="T24" s="17">
        <v>8</v>
      </c>
      <c r="U24" s="17">
        <v>11</v>
      </c>
      <c r="V24" s="17">
        <v>5</v>
      </c>
      <c r="W24" s="17">
        <v>2</v>
      </c>
      <c r="X24" s="17"/>
      <c r="Y24" s="17"/>
      <c r="Z24" s="17"/>
      <c r="AA24" s="17"/>
      <c r="AB24" s="17"/>
      <c r="AC24" s="17"/>
    </row>
    <row r="25" spans="1:29" ht="60" customHeight="1" x14ac:dyDescent="0.25">
      <c r="A25" s="6" t="s">
        <v>167</v>
      </c>
      <c r="B25" s="6" t="s">
        <v>1</v>
      </c>
      <c r="C25" s="6" t="s">
        <v>131</v>
      </c>
      <c r="D25" s="6" t="s">
        <v>132</v>
      </c>
      <c r="E25" s="6"/>
      <c r="F25" s="6" t="s">
        <v>133</v>
      </c>
      <c r="G25" s="6" t="s">
        <v>116</v>
      </c>
      <c r="H25" s="6" t="s">
        <v>134</v>
      </c>
      <c r="I25" s="8" t="s">
        <v>204</v>
      </c>
      <c r="J25" s="8" t="s">
        <v>174</v>
      </c>
      <c r="K25" s="8" t="s">
        <v>179</v>
      </c>
      <c r="L25" s="2" t="s">
        <v>180</v>
      </c>
      <c r="M25" s="21">
        <v>239</v>
      </c>
      <c r="N25" s="21">
        <f t="shared" si="0"/>
        <v>9082</v>
      </c>
      <c r="O25" s="5">
        <v>93.7</v>
      </c>
      <c r="P25" s="5">
        <f t="shared" si="1"/>
        <v>3560.6</v>
      </c>
      <c r="Q25" s="24">
        <v>38</v>
      </c>
      <c r="R25" s="17"/>
      <c r="S25" s="17">
        <v>5</v>
      </c>
      <c r="T25" s="17">
        <v>5</v>
      </c>
      <c r="U25" s="17">
        <v>10</v>
      </c>
      <c r="V25" s="17">
        <v>16</v>
      </c>
      <c r="W25" s="17"/>
      <c r="X25" s="17">
        <v>2</v>
      </c>
      <c r="Y25" s="17"/>
      <c r="Z25" s="17"/>
      <c r="AA25" s="17"/>
      <c r="AB25" s="17"/>
      <c r="AC25" s="17"/>
    </row>
    <row r="26" spans="1:29" ht="60" customHeight="1" x14ac:dyDescent="0.25">
      <c r="A26" s="6" t="s">
        <v>167</v>
      </c>
      <c r="B26" s="6" t="s">
        <v>1</v>
      </c>
      <c r="C26" s="6" t="s">
        <v>104</v>
      </c>
      <c r="D26" s="6" t="s">
        <v>137</v>
      </c>
      <c r="E26" s="6"/>
      <c r="F26" s="6" t="s">
        <v>138</v>
      </c>
      <c r="G26" s="6" t="s">
        <v>135</v>
      </c>
      <c r="H26" s="6" t="s">
        <v>136</v>
      </c>
      <c r="I26" s="8" t="s">
        <v>206</v>
      </c>
      <c r="J26" s="8" t="s">
        <v>174</v>
      </c>
      <c r="K26" s="8" t="s">
        <v>205</v>
      </c>
      <c r="L26" s="2" t="s">
        <v>176</v>
      </c>
      <c r="M26" s="21">
        <v>329</v>
      </c>
      <c r="N26" s="21">
        <f t="shared" si="0"/>
        <v>13160</v>
      </c>
      <c r="O26" s="5">
        <v>121.9</v>
      </c>
      <c r="P26" s="5">
        <f t="shared" si="1"/>
        <v>4876</v>
      </c>
      <c r="Q26" s="24">
        <v>40</v>
      </c>
      <c r="R26" s="17"/>
      <c r="S26" s="17"/>
      <c r="T26" s="17">
        <v>13</v>
      </c>
      <c r="U26" s="17">
        <v>17</v>
      </c>
      <c r="V26" s="17">
        <v>10</v>
      </c>
      <c r="W26" s="17"/>
      <c r="X26" s="17"/>
      <c r="Y26" s="17"/>
      <c r="Z26" s="17"/>
      <c r="AA26" s="17"/>
      <c r="AB26" s="17"/>
      <c r="AC26" s="17"/>
    </row>
    <row r="27" spans="1:29" ht="60" customHeight="1" x14ac:dyDescent="0.25">
      <c r="A27" s="6" t="s">
        <v>167</v>
      </c>
      <c r="B27" s="6" t="s">
        <v>1</v>
      </c>
      <c r="C27" s="6" t="s">
        <v>149</v>
      </c>
      <c r="D27" s="6" t="s">
        <v>150</v>
      </c>
      <c r="E27" s="6"/>
      <c r="F27" s="6" t="s">
        <v>151</v>
      </c>
      <c r="G27" s="6" t="s">
        <v>152</v>
      </c>
      <c r="H27" s="6" t="s">
        <v>32</v>
      </c>
      <c r="I27" s="8" t="s">
        <v>207</v>
      </c>
      <c r="J27" s="8" t="s">
        <v>190</v>
      </c>
      <c r="K27" s="8" t="s">
        <v>208</v>
      </c>
      <c r="L27" s="2" t="s">
        <v>180</v>
      </c>
      <c r="M27" s="21">
        <v>319</v>
      </c>
      <c r="N27" s="21">
        <f t="shared" si="0"/>
        <v>8294</v>
      </c>
      <c r="O27" s="5">
        <v>118.1</v>
      </c>
      <c r="P27" s="5">
        <f t="shared" si="1"/>
        <v>3070.6</v>
      </c>
      <c r="Q27" s="24">
        <v>26</v>
      </c>
      <c r="R27" s="17"/>
      <c r="S27" s="17"/>
      <c r="T27" s="17">
        <v>5</v>
      </c>
      <c r="U27" s="17">
        <v>1</v>
      </c>
      <c r="V27" s="17">
        <v>9</v>
      </c>
      <c r="W27" s="17">
        <v>8</v>
      </c>
      <c r="X27" s="17">
        <v>3</v>
      </c>
      <c r="Y27" s="17"/>
      <c r="Z27" s="17"/>
      <c r="AA27" s="17"/>
      <c r="AB27" s="17"/>
      <c r="AC27" s="17"/>
    </row>
    <row r="28" spans="1:29" ht="60" customHeight="1" x14ac:dyDescent="0.25">
      <c r="A28" s="6" t="s">
        <v>167</v>
      </c>
      <c r="B28" s="6" t="s">
        <v>1</v>
      </c>
      <c r="C28" s="6" t="s">
        <v>139</v>
      </c>
      <c r="D28" s="6" t="s">
        <v>140</v>
      </c>
      <c r="E28" s="6"/>
      <c r="F28" s="6" t="s">
        <v>141</v>
      </c>
      <c r="G28" s="6" t="s">
        <v>142</v>
      </c>
      <c r="H28" s="6" t="s">
        <v>143</v>
      </c>
      <c r="I28" s="8" t="s">
        <v>209</v>
      </c>
      <c r="J28" s="8" t="s">
        <v>190</v>
      </c>
      <c r="K28" s="8" t="s">
        <v>210</v>
      </c>
      <c r="L28" s="2" t="s">
        <v>176</v>
      </c>
      <c r="M28" s="21">
        <v>259</v>
      </c>
      <c r="N28" s="21">
        <f t="shared" si="0"/>
        <v>6475</v>
      </c>
      <c r="O28" s="5">
        <v>95.9</v>
      </c>
      <c r="P28" s="5">
        <f t="shared" si="1"/>
        <v>2397.5</v>
      </c>
      <c r="Q28" s="24">
        <v>25</v>
      </c>
      <c r="R28" s="17"/>
      <c r="S28" s="17"/>
      <c r="T28" s="17"/>
      <c r="U28" s="17"/>
      <c r="V28" s="17"/>
      <c r="W28" s="17">
        <v>12</v>
      </c>
      <c r="X28" s="17">
        <v>13</v>
      </c>
      <c r="Y28" s="17"/>
      <c r="Z28" s="17"/>
      <c r="AA28" s="17"/>
      <c r="AB28" s="17"/>
      <c r="AC28" s="17"/>
    </row>
    <row r="29" spans="1:29" ht="60" customHeight="1" x14ac:dyDescent="0.25">
      <c r="A29" s="6" t="s">
        <v>167</v>
      </c>
      <c r="B29" s="6" t="s">
        <v>1</v>
      </c>
      <c r="C29" s="6" t="s">
        <v>144</v>
      </c>
      <c r="D29" s="6" t="s">
        <v>145</v>
      </c>
      <c r="E29" s="6"/>
      <c r="F29" s="6" t="s">
        <v>146</v>
      </c>
      <c r="G29" s="6" t="s">
        <v>147</v>
      </c>
      <c r="H29" s="6" t="s">
        <v>148</v>
      </c>
      <c r="I29" s="8" t="s">
        <v>211</v>
      </c>
      <c r="J29" s="8" t="s">
        <v>174</v>
      </c>
      <c r="K29" s="8" t="s">
        <v>147</v>
      </c>
      <c r="L29" s="2" t="s">
        <v>176</v>
      </c>
      <c r="M29" s="21">
        <v>259</v>
      </c>
      <c r="N29" s="21">
        <f t="shared" si="0"/>
        <v>4662</v>
      </c>
      <c r="O29" s="5">
        <v>95.9</v>
      </c>
      <c r="P29" s="5">
        <f t="shared" si="1"/>
        <v>1726.2</v>
      </c>
      <c r="Q29" s="24">
        <v>18</v>
      </c>
      <c r="R29" s="17">
        <v>2</v>
      </c>
      <c r="S29" s="17"/>
      <c r="T29" s="17">
        <v>8</v>
      </c>
      <c r="U29" s="17">
        <v>6</v>
      </c>
      <c r="V29" s="17"/>
      <c r="W29" s="17">
        <v>2</v>
      </c>
      <c r="X29" s="17"/>
      <c r="Y29" s="17"/>
      <c r="Z29" s="17"/>
      <c r="AA29" s="17"/>
      <c r="AB29" s="17"/>
      <c r="AC29" s="17"/>
    </row>
    <row r="30" spans="1:29" ht="60" customHeight="1" x14ac:dyDescent="0.25">
      <c r="A30" s="6" t="s">
        <v>168</v>
      </c>
      <c r="B30" s="6" t="s">
        <v>1</v>
      </c>
      <c r="C30" s="6" t="s">
        <v>9</v>
      </c>
      <c r="D30" s="6" t="s">
        <v>20</v>
      </c>
      <c r="E30" s="6"/>
      <c r="F30" s="6" t="s">
        <v>21</v>
      </c>
      <c r="G30" s="6" t="s">
        <v>11</v>
      </c>
      <c r="H30" s="6" t="s">
        <v>10</v>
      </c>
      <c r="I30" s="8" t="s">
        <v>212</v>
      </c>
      <c r="J30" s="8" t="s">
        <v>174</v>
      </c>
      <c r="K30" s="8" t="s">
        <v>11</v>
      </c>
      <c r="L30" s="2" t="s">
        <v>214</v>
      </c>
      <c r="M30" s="21">
        <v>189</v>
      </c>
      <c r="N30" s="21">
        <f t="shared" si="0"/>
        <v>10773</v>
      </c>
      <c r="O30" s="5">
        <v>74.099999999999994</v>
      </c>
      <c r="P30" s="5">
        <f t="shared" si="1"/>
        <v>4223.7</v>
      </c>
      <c r="Q30" s="24">
        <v>57</v>
      </c>
      <c r="R30" s="17"/>
      <c r="S30" s="17">
        <v>12</v>
      </c>
      <c r="T30" s="17">
        <v>13</v>
      </c>
      <c r="U30" s="17">
        <v>16</v>
      </c>
      <c r="V30" s="17">
        <v>10</v>
      </c>
      <c r="W30" s="17">
        <v>4</v>
      </c>
      <c r="X30" s="17">
        <v>2</v>
      </c>
      <c r="Y30" s="17"/>
      <c r="Z30" s="17"/>
      <c r="AA30" s="17"/>
      <c r="AB30" s="17"/>
      <c r="AC30" s="17"/>
    </row>
    <row r="31" spans="1:29" ht="60" customHeight="1" x14ac:dyDescent="0.25">
      <c r="A31" s="6" t="s">
        <v>168</v>
      </c>
      <c r="B31" s="6" t="s">
        <v>1</v>
      </c>
      <c r="C31" s="6" t="s">
        <v>9</v>
      </c>
      <c r="D31" s="6" t="s">
        <v>18</v>
      </c>
      <c r="E31" s="6"/>
      <c r="F31" s="6" t="s">
        <v>19</v>
      </c>
      <c r="G31" s="6" t="s">
        <v>11</v>
      </c>
      <c r="H31" s="6" t="s">
        <v>14</v>
      </c>
      <c r="I31" s="8" t="s">
        <v>212</v>
      </c>
      <c r="J31" s="8" t="s">
        <v>174</v>
      </c>
      <c r="K31" s="8" t="s">
        <v>11</v>
      </c>
      <c r="L31" s="2" t="s">
        <v>214</v>
      </c>
      <c r="M31" s="21">
        <v>189</v>
      </c>
      <c r="N31" s="21">
        <f t="shared" si="0"/>
        <v>15120</v>
      </c>
      <c r="O31" s="5">
        <v>74.099999999999994</v>
      </c>
      <c r="P31" s="5">
        <f t="shared" si="1"/>
        <v>5928</v>
      </c>
      <c r="Q31" s="24">
        <v>80</v>
      </c>
      <c r="R31" s="17"/>
      <c r="S31" s="17">
        <v>4</v>
      </c>
      <c r="T31" s="17">
        <v>11</v>
      </c>
      <c r="U31" s="17">
        <v>18</v>
      </c>
      <c r="V31" s="17">
        <v>17</v>
      </c>
      <c r="W31" s="17">
        <v>9</v>
      </c>
      <c r="X31" s="17">
        <v>15</v>
      </c>
      <c r="Y31" s="17">
        <v>6</v>
      </c>
      <c r="Z31" s="17"/>
      <c r="AA31" s="17"/>
      <c r="AB31" s="17"/>
      <c r="AC31" s="17"/>
    </row>
    <row r="32" spans="1:29" ht="60" customHeight="1" x14ac:dyDescent="0.25">
      <c r="A32" s="6" t="s">
        <v>168</v>
      </c>
      <c r="B32" s="6" t="s">
        <v>1</v>
      </c>
      <c r="C32" s="6" t="s">
        <v>9</v>
      </c>
      <c r="D32" s="6" t="s">
        <v>16</v>
      </c>
      <c r="E32" s="6"/>
      <c r="F32" s="6" t="s">
        <v>17</v>
      </c>
      <c r="G32" s="6" t="s">
        <v>15</v>
      </c>
      <c r="H32" s="6" t="s">
        <v>14</v>
      </c>
      <c r="I32" s="8" t="s">
        <v>212</v>
      </c>
      <c r="J32" s="8" t="s">
        <v>177</v>
      </c>
      <c r="K32" s="8" t="s">
        <v>215</v>
      </c>
      <c r="L32" s="2" t="s">
        <v>213</v>
      </c>
      <c r="M32" s="21">
        <v>269</v>
      </c>
      <c r="N32" s="21">
        <f t="shared" si="0"/>
        <v>5649</v>
      </c>
      <c r="O32" s="5">
        <v>99.6</v>
      </c>
      <c r="P32" s="5">
        <f t="shared" si="1"/>
        <v>2091.6</v>
      </c>
      <c r="Q32" s="24">
        <v>21</v>
      </c>
      <c r="R32" s="17"/>
      <c r="S32" s="17">
        <v>2</v>
      </c>
      <c r="T32" s="17">
        <v>5</v>
      </c>
      <c r="U32" s="17">
        <v>8</v>
      </c>
      <c r="V32" s="17">
        <v>4</v>
      </c>
      <c r="W32" s="17">
        <v>2</v>
      </c>
      <c r="X32" s="17"/>
      <c r="Y32" s="17"/>
      <c r="Z32" s="17"/>
      <c r="AA32" s="17"/>
      <c r="AB32" s="17"/>
      <c r="AC32" s="17"/>
    </row>
    <row r="33" spans="1:29" ht="60" customHeight="1" x14ac:dyDescent="0.25">
      <c r="A33" s="6" t="s">
        <v>167</v>
      </c>
      <c r="B33" s="6" t="s">
        <v>1</v>
      </c>
      <c r="C33" s="6" t="s">
        <v>9</v>
      </c>
      <c r="D33" s="6" t="s">
        <v>22</v>
      </c>
      <c r="E33" s="6"/>
      <c r="F33" s="6" t="s">
        <v>23</v>
      </c>
      <c r="G33" s="6" t="s">
        <v>24</v>
      </c>
      <c r="H33" s="6" t="s">
        <v>25</v>
      </c>
      <c r="I33" s="8" t="s">
        <v>212</v>
      </c>
      <c r="J33" s="8" t="s">
        <v>174</v>
      </c>
      <c r="K33" s="8" t="s">
        <v>216</v>
      </c>
      <c r="L33" s="2" t="s">
        <v>176</v>
      </c>
      <c r="M33" s="21">
        <v>199</v>
      </c>
      <c r="N33" s="21">
        <f t="shared" si="0"/>
        <v>3781</v>
      </c>
      <c r="O33" s="5">
        <v>78</v>
      </c>
      <c r="P33" s="5">
        <f t="shared" si="1"/>
        <v>1482</v>
      </c>
      <c r="Q33" s="24">
        <v>19</v>
      </c>
      <c r="R33" s="17"/>
      <c r="S33" s="17">
        <v>1</v>
      </c>
      <c r="T33" s="17">
        <v>8</v>
      </c>
      <c r="U33" s="17">
        <v>6</v>
      </c>
      <c r="V33" s="17">
        <v>4</v>
      </c>
      <c r="W33" s="17"/>
      <c r="X33" s="17"/>
      <c r="Y33" s="17"/>
      <c r="Z33" s="17"/>
      <c r="AA33" s="17"/>
      <c r="AB33" s="17"/>
      <c r="AC33" s="17"/>
    </row>
    <row r="34" spans="1:29" ht="60" customHeight="1" x14ac:dyDescent="0.25">
      <c r="A34" s="6" t="s">
        <v>168</v>
      </c>
      <c r="B34" s="6" t="s">
        <v>1</v>
      </c>
      <c r="C34" s="6" t="s">
        <v>9</v>
      </c>
      <c r="D34" s="6" t="s">
        <v>54</v>
      </c>
      <c r="E34" s="6"/>
      <c r="F34" s="6" t="s">
        <v>55</v>
      </c>
      <c r="G34" s="6" t="s">
        <v>33</v>
      </c>
      <c r="H34" s="6" t="s">
        <v>47</v>
      </c>
      <c r="I34" s="8" t="s">
        <v>212</v>
      </c>
      <c r="J34" s="8" t="s">
        <v>177</v>
      </c>
      <c r="K34" s="8" t="s">
        <v>193</v>
      </c>
      <c r="L34" s="2" t="s">
        <v>176</v>
      </c>
      <c r="M34" s="21">
        <v>159</v>
      </c>
      <c r="N34" s="21">
        <f t="shared" si="0"/>
        <v>2067</v>
      </c>
      <c r="O34" s="5">
        <v>62.4</v>
      </c>
      <c r="P34" s="5">
        <f t="shared" si="1"/>
        <v>811.19999999999993</v>
      </c>
      <c r="Q34" s="24">
        <v>13</v>
      </c>
      <c r="R34" s="17"/>
      <c r="S34" s="17">
        <v>1</v>
      </c>
      <c r="T34" s="17">
        <v>4</v>
      </c>
      <c r="U34" s="17">
        <v>4</v>
      </c>
      <c r="V34" s="17">
        <v>4</v>
      </c>
      <c r="W34" s="17"/>
      <c r="X34" s="17"/>
      <c r="Y34" s="17"/>
      <c r="Z34" s="17"/>
      <c r="AA34" s="17"/>
      <c r="AB34" s="17"/>
      <c r="AC34" s="17"/>
    </row>
    <row r="35" spans="1:29" ht="60" customHeight="1" x14ac:dyDescent="0.25">
      <c r="A35" s="6" t="s">
        <v>168</v>
      </c>
      <c r="B35" s="6" t="s">
        <v>1</v>
      </c>
      <c r="C35" s="6" t="s">
        <v>9</v>
      </c>
      <c r="D35" s="6" t="s">
        <v>56</v>
      </c>
      <c r="E35" s="6"/>
      <c r="F35" s="6" t="s">
        <v>57</v>
      </c>
      <c r="G35" s="6" t="s">
        <v>30</v>
      </c>
      <c r="H35" s="6" t="s">
        <v>47</v>
      </c>
      <c r="I35" s="8" t="s">
        <v>212</v>
      </c>
      <c r="J35" s="8" t="s">
        <v>174</v>
      </c>
      <c r="K35" s="8" t="s">
        <v>217</v>
      </c>
      <c r="L35" s="2" t="s">
        <v>176</v>
      </c>
      <c r="M35" s="21">
        <v>189</v>
      </c>
      <c r="N35" s="21">
        <f t="shared" si="0"/>
        <v>3402</v>
      </c>
      <c r="O35" s="5">
        <v>70</v>
      </c>
      <c r="P35" s="5">
        <f t="shared" si="1"/>
        <v>1260</v>
      </c>
      <c r="Q35" s="24">
        <v>18</v>
      </c>
      <c r="R35" s="17"/>
      <c r="S35" s="17">
        <v>2</v>
      </c>
      <c r="T35" s="17">
        <v>7</v>
      </c>
      <c r="U35" s="17">
        <v>6</v>
      </c>
      <c r="V35" s="17">
        <v>3</v>
      </c>
      <c r="W35" s="17"/>
      <c r="X35" s="17"/>
      <c r="Y35" s="17"/>
      <c r="Z35" s="17"/>
      <c r="AA35" s="17"/>
      <c r="AB35" s="17"/>
      <c r="AC35" s="17"/>
    </row>
    <row r="36" spans="1:29" ht="60" customHeight="1" x14ac:dyDescent="0.25">
      <c r="A36" s="6" t="s">
        <v>168</v>
      </c>
      <c r="B36" s="6" t="s">
        <v>1</v>
      </c>
      <c r="C36" s="6" t="s">
        <v>9</v>
      </c>
      <c r="D36" s="6" t="s">
        <v>58</v>
      </c>
      <c r="E36" s="6"/>
      <c r="F36" s="6" t="s">
        <v>59</v>
      </c>
      <c r="G36" s="6" t="s">
        <v>60</v>
      </c>
      <c r="H36" s="6" t="s">
        <v>61</v>
      </c>
      <c r="I36" s="8" t="s">
        <v>212</v>
      </c>
      <c r="J36" s="8" t="s">
        <v>174</v>
      </c>
      <c r="K36" s="8" t="s">
        <v>218</v>
      </c>
      <c r="L36" s="2" t="s">
        <v>176</v>
      </c>
      <c r="M36" s="21">
        <v>189</v>
      </c>
      <c r="N36" s="21">
        <f t="shared" si="0"/>
        <v>3591</v>
      </c>
      <c r="O36" s="5">
        <v>70</v>
      </c>
      <c r="P36" s="5">
        <f t="shared" si="1"/>
        <v>1330</v>
      </c>
      <c r="Q36" s="24">
        <v>19</v>
      </c>
      <c r="R36" s="17"/>
      <c r="S36" s="17">
        <v>3</v>
      </c>
      <c r="T36" s="17">
        <v>3</v>
      </c>
      <c r="U36" s="17">
        <v>8</v>
      </c>
      <c r="V36" s="17">
        <v>5</v>
      </c>
      <c r="W36" s="17"/>
      <c r="X36" s="17"/>
      <c r="Y36" s="17"/>
      <c r="Z36" s="17"/>
      <c r="AA36" s="17"/>
      <c r="AB36" s="17"/>
      <c r="AC36" s="17"/>
    </row>
    <row r="37" spans="1:29" ht="60" customHeight="1" x14ac:dyDescent="0.25">
      <c r="A37" s="6" t="s">
        <v>168</v>
      </c>
      <c r="B37" s="6" t="s">
        <v>1</v>
      </c>
      <c r="C37" s="6" t="s">
        <v>9</v>
      </c>
      <c r="D37" s="6" t="s">
        <v>45</v>
      </c>
      <c r="E37" s="6"/>
      <c r="F37" s="6" t="s">
        <v>46</v>
      </c>
      <c r="G37" s="6" t="s">
        <v>30</v>
      </c>
      <c r="H37" s="6" t="s">
        <v>47</v>
      </c>
      <c r="I37" s="8" t="s">
        <v>212</v>
      </c>
      <c r="J37" s="8" t="s">
        <v>190</v>
      </c>
      <c r="K37" s="8" t="s">
        <v>217</v>
      </c>
      <c r="L37" s="2" t="s">
        <v>176</v>
      </c>
      <c r="M37" s="21">
        <v>199</v>
      </c>
      <c r="N37" s="21">
        <f t="shared" si="0"/>
        <v>8756</v>
      </c>
      <c r="O37" s="5">
        <v>73.7</v>
      </c>
      <c r="P37" s="5">
        <f t="shared" si="1"/>
        <v>3242.8</v>
      </c>
      <c r="Q37" s="24">
        <v>44</v>
      </c>
      <c r="R37" s="17"/>
      <c r="S37" s="17">
        <v>3</v>
      </c>
      <c r="T37" s="17">
        <v>12</v>
      </c>
      <c r="U37" s="17">
        <v>7</v>
      </c>
      <c r="V37" s="17">
        <v>9</v>
      </c>
      <c r="W37" s="17">
        <v>6</v>
      </c>
      <c r="X37" s="17">
        <v>6</v>
      </c>
      <c r="Y37" s="17">
        <v>1</v>
      </c>
      <c r="Z37" s="17"/>
      <c r="AA37" s="17"/>
      <c r="AB37" s="17"/>
      <c r="AC37" s="17"/>
    </row>
    <row r="38" spans="1:29" ht="60" customHeight="1" x14ac:dyDescent="0.25">
      <c r="A38" s="6" t="s">
        <v>168</v>
      </c>
      <c r="B38" s="6" t="s">
        <v>1</v>
      </c>
      <c r="C38" s="6" t="s">
        <v>9</v>
      </c>
      <c r="D38" s="6" t="s">
        <v>52</v>
      </c>
      <c r="E38" s="6"/>
      <c r="F38" s="6" t="s">
        <v>53</v>
      </c>
      <c r="G38" s="6" t="s">
        <v>33</v>
      </c>
      <c r="H38" s="6" t="s">
        <v>34</v>
      </c>
      <c r="I38" s="8" t="s">
        <v>212</v>
      </c>
      <c r="J38" s="8" t="s">
        <v>190</v>
      </c>
      <c r="K38" s="8" t="s">
        <v>193</v>
      </c>
      <c r="L38" s="2" t="s">
        <v>176</v>
      </c>
      <c r="M38" s="21">
        <v>159</v>
      </c>
      <c r="N38" s="21">
        <f t="shared" si="0"/>
        <v>6837</v>
      </c>
      <c r="O38" s="5">
        <v>58.9</v>
      </c>
      <c r="P38" s="5">
        <f t="shared" si="1"/>
        <v>2532.6999999999998</v>
      </c>
      <c r="Q38" s="24">
        <v>43</v>
      </c>
      <c r="R38" s="17">
        <v>3</v>
      </c>
      <c r="S38" s="17">
        <v>10</v>
      </c>
      <c r="T38" s="17">
        <v>4</v>
      </c>
      <c r="U38" s="17">
        <v>2</v>
      </c>
      <c r="V38" s="17">
        <v>8</v>
      </c>
      <c r="W38" s="17">
        <v>9</v>
      </c>
      <c r="X38" s="17">
        <v>5</v>
      </c>
      <c r="Y38" s="17">
        <v>1</v>
      </c>
      <c r="Z38" s="17">
        <v>1</v>
      </c>
      <c r="AA38" s="17"/>
      <c r="AB38" s="17"/>
      <c r="AC38" s="17"/>
    </row>
    <row r="39" spans="1:29" ht="60" customHeight="1" x14ac:dyDescent="0.25">
      <c r="A39" s="6" t="s">
        <v>168</v>
      </c>
      <c r="B39" s="6" t="s">
        <v>1</v>
      </c>
      <c r="C39" s="6" t="s">
        <v>9</v>
      </c>
      <c r="D39" s="6" t="s">
        <v>41</v>
      </c>
      <c r="E39" s="6"/>
      <c r="F39" s="6" t="s">
        <v>42</v>
      </c>
      <c r="G39" s="6" t="s">
        <v>35</v>
      </c>
      <c r="H39" s="6" t="s">
        <v>32</v>
      </c>
      <c r="I39" s="8" t="s">
        <v>212</v>
      </c>
      <c r="J39" s="8" t="s">
        <v>190</v>
      </c>
      <c r="K39" s="8" t="s">
        <v>219</v>
      </c>
      <c r="L39" s="2" t="s">
        <v>180</v>
      </c>
      <c r="M39" s="21">
        <v>199</v>
      </c>
      <c r="N39" s="21">
        <f t="shared" si="0"/>
        <v>2587</v>
      </c>
      <c r="O39" s="5">
        <v>73.7</v>
      </c>
      <c r="P39" s="5">
        <f t="shared" si="1"/>
        <v>958.1</v>
      </c>
      <c r="Q39" s="24">
        <v>13</v>
      </c>
      <c r="R39" s="17">
        <v>7</v>
      </c>
      <c r="S39" s="17">
        <v>3</v>
      </c>
      <c r="T39" s="17"/>
      <c r="U39" s="17"/>
      <c r="V39" s="17">
        <v>2</v>
      </c>
      <c r="W39" s="17"/>
      <c r="X39" s="17">
        <v>1</v>
      </c>
      <c r="Y39" s="17"/>
      <c r="Z39" s="17"/>
      <c r="AA39" s="17"/>
      <c r="AB39" s="17"/>
      <c r="AC39" s="17"/>
    </row>
    <row r="40" spans="1:29" ht="60" customHeight="1" x14ac:dyDescent="0.25">
      <c r="A40" s="6" t="s">
        <v>168</v>
      </c>
      <c r="B40" s="6" t="s">
        <v>1</v>
      </c>
      <c r="C40" s="6" t="s">
        <v>9</v>
      </c>
      <c r="D40" s="6" t="s">
        <v>48</v>
      </c>
      <c r="E40" s="6"/>
      <c r="F40" s="6" t="s">
        <v>49</v>
      </c>
      <c r="G40" s="6" t="s">
        <v>35</v>
      </c>
      <c r="H40" s="6" t="s">
        <v>47</v>
      </c>
      <c r="I40" s="8" t="s">
        <v>212</v>
      </c>
      <c r="J40" s="8" t="s">
        <v>190</v>
      </c>
      <c r="K40" s="8" t="s">
        <v>219</v>
      </c>
      <c r="L40" s="2" t="s">
        <v>180</v>
      </c>
      <c r="M40" s="21">
        <v>199</v>
      </c>
      <c r="N40" s="21">
        <f t="shared" si="0"/>
        <v>1592</v>
      </c>
      <c r="O40" s="5">
        <v>73.7</v>
      </c>
      <c r="P40" s="5">
        <f t="shared" si="1"/>
        <v>589.6</v>
      </c>
      <c r="Q40" s="24">
        <v>8</v>
      </c>
      <c r="R40" s="17"/>
      <c r="S40" s="17">
        <v>2</v>
      </c>
      <c r="T40" s="17">
        <v>2</v>
      </c>
      <c r="U40" s="17">
        <v>2</v>
      </c>
      <c r="V40" s="17">
        <v>2</v>
      </c>
      <c r="W40" s="17"/>
      <c r="X40" s="17"/>
      <c r="Y40" s="17"/>
      <c r="Z40" s="17"/>
      <c r="AA40" s="17"/>
      <c r="AB40" s="17"/>
      <c r="AC40" s="17"/>
    </row>
    <row r="41" spans="1:29" ht="60" customHeight="1" x14ac:dyDescent="0.25">
      <c r="A41" s="6" t="s">
        <v>168</v>
      </c>
      <c r="B41" s="6" t="s">
        <v>1</v>
      </c>
      <c r="C41" s="6" t="s">
        <v>9</v>
      </c>
      <c r="D41" s="6" t="s">
        <v>43</v>
      </c>
      <c r="E41" s="6"/>
      <c r="F41" s="6" t="s">
        <v>44</v>
      </c>
      <c r="G41" s="6" t="s">
        <v>35</v>
      </c>
      <c r="H41" s="6" t="s">
        <v>38</v>
      </c>
      <c r="I41" s="8" t="s">
        <v>212</v>
      </c>
      <c r="J41" s="8" t="s">
        <v>190</v>
      </c>
      <c r="K41" s="8" t="s">
        <v>219</v>
      </c>
      <c r="L41" s="2" t="s">
        <v>180</v>
      </c>
      <c r="M41" s="21">
        <v>199</v>
      </c>
      <c r="N41" s="21">
        <f t="shared" si="0"/>
        <v>3383</v>
      </c>
      <c r="O41" s="5">
        <v>73.7</v>
      </c>
      <c r="P41" s="5">
        <f t="shared" si="1"/>
        <v>1252.9000000000001</v>
      </c>
      <c r="Q41" s="24">
        <v>17</v>
      </c>
      <c r="R41" s="17">
        <v>1</v>
      </c>
      <c r="S41" s="17">
        <v>1</v>
      </c>
      <c r="T41" s="17">
        <v>5</v>
      </c>
      <c r="U41" s="17">
        <v>7</v>
      </c>
      <c r="V41" s="17">
        <v>2</v>
      </c>
      <c r="W41" s="17">
        <v>1</v>
      </c>
      <c r="X41" s="17"/>
      <c r="Y41" s="17"/>
      <c r="Z41" s="17"/>
      <c r="AA41" s="17"/>
      <c r="AB41" s="17"/>
      <c r="AC41" s="17"/>
    </row>
    <row r="42" spans="1:29" ht="60" customHeight="1" x14ac:dyDescent="0.25">
      <c r="A42" s="6" t="s">
        <v>168</v>
      </c>
      <c r="B42" s="6" t="s">
        <v>1</v>
      </c>
      <c r="C42" s="6" t="s">
        <v>9</v>
      </c>
      <c r="D42" s="6" t="s">
        <v>39</v>
      </c>
      <c r="E42" s="6"/>
      <c r="F42" s="6" t="s">
        <v>40</v>
      </c>
      <c r="G42" s="6" t="s">
        <v>31</v>
      </c>
      <c r="H42" s="6" t="s">
        <v>36</v>
      </c>
      <c r="I42" s="8" t="s">
        <v>212</v>
      </c>
      <c r="J42" s="8" t="s">
        <v>190</v>
      </c>
      <c r="K42" s="8" t="s">
        <v>220</v>
      </c>
      <c r="L42" s="2" t="s">
        <v>180</v>
      </c>
      <c r="M42" s="21">
        <v>219</v>
      </c>
      <c r="N42" s="21">
        <f t="shared" si="0"/>
        <v>1095</v>
      </c>
      <c r="O42" s="5">
        <v>81.099999999999994</v>
      </c>
      <c r="P42" s="5">
        <f t="shared" si="1"/>
        <v>405.5</v>
      </c>
      <c r="Q42" s="24">
        <v>5</v>
      </c>
      <c r="R42" s="17">
        <v>1</v>
      </c>
      <c r="S42" s="17"/>
      <c r="T42" s="17">
        <v>3</v>
      </c>
      <c r="U42" s="17">
        <v>1</v>
      </c>
      <c r="V42" s="17"/>
      <c r="W42" s="17"/>
      <c r="X42" s="17"/>
      <c r="Y42" s="17"/>
      <c r="Z42" s="17"/>
      <c r="AA42" s="17"/>
      <c r="AB42" s="17"/>
      <c r="AC42" s="17"/>
    </row>
    <row r="43" spans="1:29" ht="60" customHeight="1" x14ac:dyDescent="0.25">
      <c r="A43" s="6" t="s">
        <v>168</v>
      </c>
      <c r="B43" s="6" t="s">
        <v>1</v>
      </c>
      <c r="C43" s="6" t="s">
        <v>9</v>
      </c>
      <c r="D43" s="6" t="s">
        <v>50</v>
      </c>
      <c r="E43" s="6"/>
      <c r="F43" s="6" t="s">
        <v>51</v>
      </c>
      <c r="G43" s="6" t="s">
        <v>37</v>
      </c>
      <c r="H43" s="6" t="s">
        <v>34</v>
      </c>
      <c r="I43" s="8" t="s">
        <v>212</v>
      </c>
      <c r="J43" s="8" t="s">
        <v>174</v>
      </c>
      <c r="K43" s="8" t="s">
        <v>197</v>
      </c>
      <c r="L43" s="2" t="s">
        <v>176</v>
      </c>
      <c r="M43" s="21">
        <v>179</v>
      </c>
      <c r="N43" s="21">
        <f t="shared" si="0"/>
        <v>5191</v>
      </c>
      <c r="O43" s="5">
        <v>66.3</v>
      </c>
      <c r="P43" s="5">
        <f t="shared" si="1"/>
        <v>1922.6999999999998</v>
      </c>
      <c r="Q43" s="24">
        <v>29</v>
      </c>
      <c r="R43" s="17"/>
      <c r="S43" s="17">
        <v>10</v>
      </c>
      <c r="T43" s="17">
        <v>1</v>
      </c>
      <c r="U43" s="17"/>
      <c r="V43" s="17">
        <v>11</v>
      </c>
      <c r="W43" s="17">
        <v>6</v>
      </c>
      <c r="X43" s="17">
        <v>1</v>
      </c>
      <c r="Y43" s="17"/>
      <c r="Z43" s="17"/>
      <c r="AA43" s="17"/>
      <c r="AB43" s="17"/>
      <c r="AC43" s="17"/>
    </row>
    <row r="44" spans="1:29" ht="60" customHeight="1" x14ac:dyDescent="0.25">
      <c r="A44" s="6" t="s">
        <v>168</v>
      </c>
      <c r="B44" s="6" t="s">
        <v>1</v>
      </c>
      <c r="C44" s="6" t="s">
        <v>12</v>
      </c>
      <c r="D44" s="6" t="s">
        <v>27</v>
      </c>
      <c r="E44" s="6"/>
      <c r="F44" s="6" t="s">
        <v>28</v>
      </c>
      <c r="G44" s="6" t="s">
        <v>26</v>
      </c>
      <c r="H44" s="6" t="s">
        <v>29</v>
      </c>
      <c r="I44" s="8" t="s">
        <v>221</v>
      </c>
      <c r="J44" s="8" t="s">
        <v>174</v>
      </c>
      <c r="K44" s="8" t="s">
        <v>26</v>
      </c>
      <c r="L44" s="2" t="s">
        <v>180</v>
      </c>
      <c r="M44" s="21">
        <v>159</v>
      </c>
      <c r="N44" s="21">
        <f t="shared" si="0"/>
        <v>2862</v>
      </c>
      <c r="O44" s="5">
        <v>62.4</v>
      </c>
      <c r="P44" s="5">
        <f t="shared" si="1"/>
        <v>1123.2</v>
      </c>
      <c r="Q44" s="24">
        <v>18</v>
      </c>
      <c r="R44" s="17"/>
      <c r="S44" s="17">
        <v>1</v>
      </c>
      <c r="T44" s="17">
        <v>10</v>
      </c>
      <c r="U44" s="17"/>
      <c r="V44" s="17">
        <v>4</v>
      </c>
      <c r="W44" s="17">
        <v>3</v>
      </c>
      <c r="X44" s="17"/>
      <c r="Y44" s="17"/>
      <c r="Z44" s="17"/>
      <c r="AA44" s="17"/>
      <c r="AB44" s="17"/>
      <c r="AC44" s="17"/>
    </row>
    <row r="45" spans="1:29" ht="60" customHeight="1" x14ac:dyDescent="0.25">
      <c r="A45" s="6" t="s">
        <v>167</v>
      </c>
      <c r="B45" s="6" t="s">
        <v>1</v>
      </c>
      <c r="C45" s="6" t="s">
        <v>63</v>
      </c>
      <c r="D45" s="6" t="s">
        <v>66</v>
      </c>
      <c r="E45" s="6"/>
      <c r="F45" s="6" t="s">
        <v>67</v>
      </c>
      <c r="G45" s="6" t="s">
        <v>64</v>
      </c>
      <c r="H45" s="6" t="s">
        <v>65</v>
      </c>
      <c r="I45" s="8" t="s">
        <v>222</v>
      </c>
      <c r="J45" s="8" t="s">
        <v>174</v>
      </c>
      <c r="K45" s="8" t="s">
        <v>223</v>
      </c>
      <c r="L45" s="2" t="s">
        <v>176</v>
      </c>
      <c r="M45" s="21">
        <v>259</v>
      </c>
      <c r="N45" s="21">
        <f t="shared" si="0"/>
        <v>4144</v>
      </c>
      <c r="O45" s="5">
        <v>95.9</v>
      </c>
      <c r="P45" s="5">
        <f t="shared" si="1"/>
        <v>1534.4</v>
      </c>
      <c r="Q45" s="24">
        <v>16</v>
      </c>
      <c r="R45" s="17"/>
      <c r="S45" s="17">
        <v>3</v>
      </c>
      <c r="T45" s="17">
        <v>8</v>
      </c>
      <c r="U45" s="17"/>
      <c r="V45" s="17">
        <v>5</v>
      </c>
      <c r="W45" s="17"/>
      <c r="X45" s="17"/>
      <c r="Y45" s="17"/>
      <c r="Z45" s="17"/>
      <c r="AA45" s="17"/>
      <c r="AB45" s="17"/>
      <c r="AC45" s="17"/>
    </row>
    <row r="46" spans="1:29" ht="60" customHeight="1" x14ac:dyDescent="0.25">
      <c r="A46" s="6" t="s">
        <v>167</v>
      </c>
      <c r="B46" s="6" t="s">
        <v>1</v>
      </c>
      <c r="C46" s="6" t="s">
        <v>105</v>
      </c>
      <c r="D46" s="6" t="s">
        <v>106</v>
      </c>
      <c r="E46" s="6"/>
      <c r="F46" s="6" t="s">
        <v>107</v>
      </c>
      <c r="G46" s="6" t="s">
        <v>108</v>
      </c>
      <c r="H46" s="6" t="s">
        <v>109</v>
      </c>
      <c r="I46" s="8" t="s">
        <v>224</v>
      </c>
      <c r="J46" s="8" t="s">
        <v>174</v>
      </c>
      <c r="K46" s="8" t="s">
        <v>108</v>
      </c>
      <c r="L46" s="2" t="s">
        <v>199</v>
      </c>
      <c r="M46" s="21">
        <v>199</v>
      </c>
      <c r="N46" s="21">
        <f t="shared" si="0"/>
        <v>3980</v>
      </c>
      <c r="O46" s="5">
        <v>78</v>
      </c>
      <c r="P46" s="5">
        <f t="shared" si="1"/>
        <v>1560</v>
      </c>
      <c r="Q46" s="24">
        <v>20</v>
      </c>
      <c r="R46" s="17"/>
      <c r="S46" s="17">
        <v>12</v>
      </c>
      <c r="T46" s="17">
        <v>4</v>
      </c>
      <c r="U46" s="17"/>
      <c r="V46" s="17">
        <v>4</v>
      </c>
      <c r="W46" s="17"/>
      <c r="X46" s="17"/>
      <c r="Y46" s="17"/>
      <c r="Z46" s="17"/>
      <c r="AA46" s="17"/>
      <c r="AB46" s="17"/>
      <c r="AC46" s="17"/>
    </row>
    <row r="47" spans="1:29" ht="60" customHeight="1" x14ac:dyDescent="0.25">
      <c r="A47" s="6" t="s">
        <v>167</v>
      </c>
      <c r="B47" s="6" t="s">
        <v>1</v>
      </c>
      <c r="C47" s="6" t="s">
        <v>96</v>
      </c>
      <c r="D47" s="6" t="s">
        <v>113</v>
      </c>
      <c r="E47" s="6"/>
      <c r="F47" s="6" t="s">
        <v>114</v>
      </c>
      <c r="G47" s="6" t="s">
        <v>110</v>
      </c>
      <c r="H47" s="6" t="s">
        <v>115</v>
      </c>
      <c r="I47" s="8" t="s">
        <v>225</v>
      </c>
      <c r="J47" s="8" t="s">
        <v>190</v>
      </c>
      <c r="K47" s="8" t="s">
        <v>226</v>
      </c>
      <c r="L47" s="2" t="s">
        <v>227</v>
      </c>
      <c r="M47" s="21">
        <v>229</v>
      </c>
      <c r="N47" s="21">
        <f t="shared" si="0"/>
        <v>5954</v>
      </c>
      <c r="O47" s="5">
        <v>84.8</v>
      </c>
      <c r="P47" s="5">
        <f t="shared" si="1"/>
        <v>2204.7999999999997</v>
      </c>
      <c r="Q47" s="24">
        <v>26</v>
      </c>
      <c r="R47" s="17"/>
      <c r="S47" s="17">
        <v>8</v>
      </c>
      <c r="T47" s="17">
        <v>8</v>
      </c>
      <c r="U47" s="17">
        <v>4</v>
      </c>
      <c r="V47" s="17">
        <v>1</v>
      </c>
      <c r="W47" s="17"/>
      <c r="X47" s="17">
        <v>5</v>
      </c>
      <c r="Y47" s="17"/>
      <c r="Z47" s="17"/>
      <c r="AA47" s="17"/>
      <c r="AB47" s="17"/>
      <c r="AC47" s="17"/>
    </row>
    <row r="48" spans="1:29" ht="60" customHeight="1" x14ac:dyDescent="0.25">
      <c r="A48" s="6" t="s">
        <v>167</v>
      </c>
      <c r="B48" s="6" t="s">
        <v>1</v>
      </c>
      <c r="C48" s="6" t="s">
        <v>96</v>
      </c>
      <c r="D48" s="6" t="s">
        <v>111</v>
      </c>
      <c r="E48" s="6"/>
      <c r="F48" s="6" t="s">
        <v>112</v>
      </c>
      <c r="G48" s="6" t="s">
        <v>110</v>
      </c>
      <c r="H48" s="6" t="s">
        <v>7</v>
      </c>
      <c r="I48" s="8" t="s">
        <v>225</v>
      </c>
      <c r="J48" s="8" t="s">
        <v>190</v>
      </c>
      <c r="K48" s="8" t="s">
        <v>226</v>
      </c>
      <c r="L48" s="2" t="s">
        <v>227</v>
      </c>
      <c r="M48" s="21">
        <v>229</v>
      </c>
      <c r="N48" s="21">
        <f t="shared" si="0"/>
        <v>11450</v>
      </c>
      <c r="O48" s="5">
        <v>84.8</v>
      </c>
      <c r="P48" s="5">
        <f t="shared" si="1"/>
        <v>4240</v>
      </c>
      <c r="Q48" s="24">
        <v>50</v>
      </c>
      <c r="R48" s="17"/>
      <c r="S48" s="17">
        <v>5</v>
      </c>
      <c r="T48" s="17">
        <v>11</v>
      </c>
      <c r="U48" s="17">
        <v>17</v>
      </c>
      <c r="V48" s="17">
        <v>10</v>
      </c>
      <c r="W48" s="17">
        <v>3</v>
      </c>
      <c r="X48" s="17">
        <v>4</v>
      </c>
      <c r="Y48" s="17"/>
      <c r="Z48" s="17"/>
      <c r="AA48" s="17"/>
      <c r="AB48" s="17"/>
      <c r="AC48" s="17"/>
    </row>
    <row r="49" spans="1:2" x14ac:dyDescent="0.25">
      <c r="A49" s="11"/>
      <c r="B49" s="6"/>
    </row>
    <row r="50" spans="1:2" x14ac:dyDescent="0.25">
      <c r="A50" s="11"/>
      <c r="B50" s="6"/>
    </row>
    <row r="51" spans="1:2" x14ac:dyDescent="0.25">
      <c r="A51" s="11"/>
      <c r="B51" s="6"/>
    </row>
    <row r="52" spans="1:2" x14ac:dyDescent="0.25">
      <c r="A52" s="11"/>
      <c r="B52" s="6"/>
    </row>
    <row r="53" spans="1:2" x14ac:dyDescent="0.25">
      <c r="A53" s="11"/>
      <c r="B53" s="6"/>
    </row>
    <row r="54" spans="1:2" x14ac:dyDescent="0.25">
      <c r="A54" s="11"/>
      <c r="B54" s="12"/>
    </row>
    <row r="55" spans="1:2" x14ac:dyDescent="0.25">
      <c r="A55" s="11"/>
      <c r="B55" s="6"/>
    </row>
    <row r="56" spans="1:2" x14ac:dyDescent="0.25">
      <c r="A56" s="11"/>
      <c r="B56" s="6"/>
    </row>
    <row r="57" spans="1:2" x14ac:dyDescent="0.25">
      <c r="A57" s="11"/>
      <c r="B57" s="6"/>
    </row>
    <row r="58" spans="1:2" x14ac:dyDescent="0.25">
      <c r="A58" s="10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RECAP</vt:lpstr>
      <vt:lpstr>Lotto 1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2021-07-27T07:48:18Z</dcterms:created>
  <dcterms:modified xsi:type="dcterms:W3CDTF">2021-11-16T15:42:37Z</dcterms:modified>
  <cp:category/>
</cp:coreProperties>
</file>